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Q:\Новий вигляд\8. Розробка постанов\6. Зміни_Інстр_Ф4квартал_виробники\Опубл. форми 4\"/>
    </mc:Choice>
  </mc:AlternateContent>
  <xr:revisionPtr revIDLastSave="0" documentId="13_ncr:8009_{42D70BC2-EBF4-4759-86E6-035EDA72D6F4}" xr6:coauthVersionLast="47" xr6:coauthVersionMax="47" xr10:uidLastSave="{00000000-0000-0000-0000-000000000000}"/>
  <workbookProtection workbookPassword="CF42" lockStructure="1"/>
  <bookViews>
    <workbookView xWindow="-120" yWindow="-120" windowWidth="38640" windowHeight="21120" tabRatio="910" xr2:uid="{0EF15375-DE13-46DA-BA65-39E76A49A5B9}"/>
  </bookViews>
  <sheets>
    <sheet name="4-НКРЕКП-виробництво е_е" sheetId="14" r:id="rId1"/>
    <sheet name="Додаток 1 до ф.4-НКРЕКП" sheetId="27" r:id="rId2"/>
    <sheet name="Додаток 2 до ф.4-НКРЕКП" sheetId="29" r:id="rId3"/>
    <sheet name="4-НКРЕКП_станція_1" sheetId="30" r:id="rId4"/>
    <sheet name="Додаток_1_станція_1" sheetId="35" r:id="rId5"/>
    <sheet name="Додаток 2_станція_1" sheetId="40" r:id="rId6"/>
    <sheet name="4-НКРЕКП_станція_2" sheetId="31" r:id="rId7"/>
    <sheet name="Додаток_1_станція_2" sheetId="36" r:id="rId8"/>
    <sheet name="Додаток 2_станція_2" sheetId="41" r:id="rId9"/>
    <sheet name="4-НКРЕКП_станція_3" sheetId="32" r:id="rId10"/>
    <sheet name="Додаток_1_станція_3" sheetId="37" r:id="rId11"/>
    <sheet name="Додаток 2_станція_3" sheetId="42" r:id="rId12"/>
    <sheet name="4-НКРЕКП_станція_4" sheetId="33" r:id="rId13"/>
    <sheet name="Додаток_1_станція_4" sheetId="38" r:id="rId14"/>
    <sheet name="Додаток 2_станція_4" sheetId="43" r:id="rId15"/>
    <sheet name="4-НКРЕКП_станція_5" sheetId="34" r:id="rId16"/>
    <sheet name="Додаток_1_станція_5" sheetId="39" r:id="rId17"/>
    <sheet name="Додаток 2_станція_5" sheetId="44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Address">'[1]Додаток 2'!$B$11</definedName>
    <definedName name="as">'[2]МТР Газ України'!$B$1</definedName>
    <definedName name="asdf">[3]Inform!$E$6</definedName>
    <definedName name="asdfg">[3]Inform!$F$2</definedName>
    <definedName name="bor">[4]ТехЗв!#REF!</definedName>
    <definedName name="BuiltIn_Print_Area___1___1">#REF!</definedName>
    <definedName name="Bur">[4]ТехЗв!#REF!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DATE_REPORT">#REF!</definedName>
    <definedName name="DetailNoProm">[4]ТехЗв!#REF!</definedName>
    <definedName name="DetailProm">[4]ТехЗв!#REF!</definedName>
    <definedName name="ds">'[9]7  Інші витрати'!#REF!</definedName>
    <definedName name="DTReport">#REF!</definedName>
    <definedName name="DTStartReport">#REF!</definedName>
    <definedName name="FinSource">[4]ТехЗв!#REF!</definedName>
    <definedName name="G">'[10]МТР Газ України'!$B$1</definedName>
    <definedName name="ij1sssss">'[11]7  Інші витрати'!#REF!</definedName>
    <definedName name="ITOGO">#REF!</definedName>
    <definedName name="j">'[12]МТР Газ України'!$B$4</definedName>
    <definedName name="kju">#REF!</definedName>
    <definedName name="kurs_prognoz">[13]ВЭД!#REF!</definedName>
    <definedName name="LastItem">[14]Лист1!$A$1</definedName>
    <definedName name="Listing">#REF!</definedName>
    <definedName name="Load_ID">'[15]МТР Газ України'!$B$4</definedName>
    <definedName name="Load_ID_10">'[16]7  Інші витрати'!#REF!</definedName>
    <definedName name="Load_ID_11">'[17]МТР Газ України'!$B$4</definedName>
    <definedName name="Load_ID_12">'[17]МТР Газ України'!$B$4</definedName>
    <definedName name="Load_ID_13">'[17]МТР Газ України'!$B$4</definedName>
    <definedName name="Load_ID_14">'[17]МТР Газ України'!$B$4</definedName>
    <definedName name="Load_ID_15">'[17]МТР Газ України'!$B$4</definedName>
    <definedName name="Load_ID_16">'[17]МТР Газ України'!$B$4</definedName>
    <definedName name="Load_ID_17">'[17]МТР Газ України'!$B$4</definedName>
    <definedName name="Load_ID_18">'[18]МТР Газ України'!$B$4</definedName>
    <definedName name="Load_ID_19">'[19]МТР Газ України'!$B$4</definedName>
    <definedName name="Load_ID_20">'[18]МТР Газ України'!$B$4</definedName>
    <definedName name="Load_ID_21">'[20]МТР Газ України'!$B$4</definedName>
    <definedName name="Load_ID_23">'[19]МТР Газ України'!$B$4</definedName>
    <definedName name="Load_ID_25">'[20]МТР Газ України'!$B$4</definedName>
    <definedName name="Load_ID_542">'[21]МТР Газ України'!$B$4</definedName>
    <definedName name="Load_ID_6">'[17]МТР Газ України'!$B$4</definedName>
    <definedName name="Month">'[1]Додаток 2'!$G$6</definedName>
    <definedName name="MonthReport">#REF!</definedName>
    <definedName name="nnnn">[22]переработка!$B$5</definedName>
    <definedName name="no">#REF!</definedName>
    <definedName name="NoProm">[4]ТехЗв!#REF!</definedName>
    <definedName name="Obor">[4]ТехЗв!#REF!</definedName>
    <definedName name="on">[4]ТехЗв!#REF!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or">[4]ТехЗв!#REF!</definedName>
    <definedName name="Organization">#REF!</definedName>
    <definedName name="PIR">[4]ТехЗв!#REF!</definedName>
    <definedName name="plop">'[16]7  Інші витрати'!#REF!</definedName>
    <definedName name="Prom">[4]ТехЗв!#REF!</definedName>
    <definedName name="QR">[23]Inform!$E$5</definedName>
    <definedName name="qw">[3]Inform!$E$5</definedName>
    <definedName name="qwert">[3]Inform!$G$2</definedName>
    <definedName name="qwerty">'[2]МТР Газ України'!$B$4</definedName>
    <definedName name="rip">[4]ТехЗв!#REF!</definedName>
    <definedName name="S.1.1">#REF!</definedName>
    <definedName name="S.1.2">#REF!</definedName>
    <definedName name="S.1.4">#REF!</definedName>
    <definedName name="S.1.4.1">#REF!</definedName>
    <definedName name="S.1.4.2">#REF!</definedName>
    <definedName name="S.1.4.3">#REF!</definedName>
    <definedName name="S.1.4.4">#REF!</definedName>
    <definedName name="S.1.4.5">#REF!</definedName>
    <definedName name="S.1.4.6">#REF!</definedName>
    <definedName name="S.1.4.7">#REF!</definedName>
    <definedName name="S.2.1">#REF!</definedName>
    <definedName name="S.2.2">#REF!</definedName>
    <definedName name="S.2.2.1">#REF!</definedName>
    <definedName name="S.2.2.2">#REF!</definedName>
    <definedName name="S.2.2.3">#REF!</definedName>
    <definedName name="S.I">#REF!</definedName>
    <definedName name="S.II">#REF!</definedName>
    <definedName name="ShowFil">[14]!ShowFil</definedName>
    <definedName name="SUBJECT_ID">#REF!</definedName>
    <definedName name="Summary">[4]ТехЗв!#REF!</definedName>
    <definedName name="Time_ID">'[15]МТР Газ України'!$B$1</definedName>
    <definedName name="Time_ID_10">'[16]7  Інші витрати'!#REF!</definedName>
    <definedName name="Time_ID_11">'[17]МТР Газ України'!$B$1</definedName>
    <definedName name="Time_ID_12">'[17]МТР Газ України'!$B$1</definedName>
    <definedName name="Time_ID_13">'[17]МТР Газ України'!$B$1</definedName>
    <definedName name="Time_ID_14">'[17]МТР Газ України'!$B$1</definedName>
    <definedName name="Time_ID_15">'[17]МТР Газ України'!$B$1</definedName>
    <definedName name="Time_ID_16">'[17]МТР Газ України'!$B$1</definedName>
    <definedName name="Time_ID_17">'[17]МТР Газ України'!$B$1</definedName>
    <definedName name="Time_ID_18">'[18]МТР Газ України'!$B$1</definedName>
    <definedName name="Time_ID_19">'[19]МТР Газ України'!$B$1</definedName>
    <definedName name="Time_ID_20">'[18]МТР Газ України'!$B$1</definedName>
    <definedName name="Time_ID_21">'[20]МТР Газ України'!$B$1</definedName>
    <definedName name="Time_ID_23">'[19]МТР Газ України'!$B$1</definedName>
    <definedName name="Time_ID_25">'[20]МТР Газ України'!$B$1</definedName>
    <definedName name="Time_ID_6">'[17]МТР Газ України'!$B$1</definedName>
    <definedName name="Time_ID0">'[15]МТР Газ України'!$F$1</definedName>
    <definedName name="Time_ID0_10">'[16]7  Інші витрати'!#REF!</definedName>
    <definedName name="Time_ID0_11">'[17]МТР Газ України'!$F$1</definedName>
    <definedName name="Time_ID0_12">'[17]МТР Газ України'!$F$1</definedName>
    <definedName name="Time_ID0_13">'[17]МТР Газ України'!$F$1</definedName>
    <definedName name="Time_ID0_14">'[17]МТР Газ України'!$F$1</definedName>
    <definedName name="Time_ID0_15">'[17]МТР Газ України'!$F$1</definedName>
    <definedName name="Time_ID0_16">'[17]МТР Газ України'!$F$1</definedName>
    <definedName name="Time_ID0_17">'[17]МТР Газ України'!$F$1</definedName>
    <definedName name="Time_ID0_18">'[18]МТР Газ України'!$F$1</definedName>
    <definedName name="Time_ID0_19">'[19]МТР Газ України'!$F$1</definedName>
    <definedName name="Time_ID0_20">'[18]МТР Газ України'!$F$1</definedName>
    <definedName name="Time_ID0_21">'[20]МТР Газ України'!$F$1</definedName>
    <definedName name="Time_ID0_23">'[19]МТР Газ України'!$F$1</definedName>
    <definedName name="Time_ID0_25">'[20]МТР Газ України'!$F$1</definedName>
    <definedName name="Time_ID0_6">'[17]МТР Газ України'!$F$1</definedName>
    <definedName name="Time_IDO_17">'[24]МТР Газ України'!$F$1</definedName>
    <definedName name="Time_ido_20">'[25]МТР Газ України'!$F$1</definedName>
    <definedName name="Title">#REF!</definedName>
    <definedName name="TitleTable">#REF!</definedName>
    <definedName name="TYPE_REPOR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vcv">#REF!</definedName>
    <definedName name="WORK">#REF!</definedName>
    <definedName name="WQER">'[26]МТР Газ України'!$B$4</definedName>
    <definedName name="wr">'[26]МТР Газ України'!$B$4</definedName>
    <definedName name="Year">'[1]Додаток 2'!$H$6</definedName>
    <definedName name="YearReport">#REF!</definedName>
    <definedName name="zx">'[2]МТР Газ України'!$F$1</definedName>
    <definedName name="zxc">[3]Inform!$E$38</definedName>
    <definedName name="ааааааааа">#REF!</definedName>
    <definedName name="аен">'[26]МТР Газ України'!$B$4</definedName>
    <definedName name="еее">'[17]МТР Газ України'!$B$1</definedName>
    <definedName name="жл">[27]Inform!$G$2</definedName>
    <definedName name="Заголовок">#REF!</definedName>
    <definedName name="зар.пл.">[27]Inform!$F$2</definedName>
    <definedName name="Звітний_місяць">#REF!</definedName>
    <definedName name="Звітний_рік">#REF!</definedName>
    <definedName name="Зона_переліку">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ів">'[10]МТР Газ України'!$B$1</definedName>
    <definedName name="іцу">[23]Inform!$G$2</definedName>
    <definedName name="йцйцй">'[28]МТР Газ України'!$B$4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Кошт">'[12]МТР Газ України'!$F$1</definedName>
    <definedName name="коэф_риска">[30]ВЭД!#REF!</definedName>
    <definedName name="мтр">#REF!</definedName>
    <definedName name="налоги">[31]Inform!$F$2</definedName>
    <definedName name="нннннн">#REF!</definedName>
    <definedName name="_xlnm.Print_Area" localSheetId="3">'4-НКРЕКП_станція_1'!$A$1:$K$126</definedName>
    <definedName name="_xlnm.Print_Area" localSheetId="6">'4-НКРЕКП_станція_2'!$A$1:$K$126</definedName>
    <definedName name="_xlnm.Print_Area" localSheetId="9">'4-НКРЕКП_станція_3'!$A$1:$K$126</definedName>
    <definedName name="_xlnm.Print_Area" localSheetId="12">'4-НКРЕКП_станція_4'!$A$1:$K$126</definedName>
    <definedName name="_xlnm.Print_Area" localSheetId="15">'4-НКРЕКП_станція_5'!$A$1:$K$126</definedName>
    <definedName name="_xlnm.Print_Area" localSheetId="0">'4-НКРЕКП-виробництво е_е'!$A$1:$K$126</definedName>
    <definedName name="_xlnm.Print_Area" localSheetId="1">'Додаток 1 до ф.4-НКРЕКП'!$A$1:$J$62</definedName>
    <definedName name="_xlnm.Print_Area" localSheetId="2">'Додаток 2 до ф.4-НКРЕКП'!$A$1:$W$118</definedName>
    <definedName name="_xlnm.Print_Area" localSheetId="5">'Додаток 2_станція_1'!$A$1:$W$117</definedName>
    <definedName name="_xlnm.Print_Area" localSheetId="8">'Додаток 2_станція_2'!$A$1:$W$118</definedName>
    <definedName name="_xlnm.Print_Area" localSheetId="11">'Додаток 2_станція_3'!$A$1:$W$118</definedName>
    <definedName name="_xlnm.Print_Area" localSheetId="14">'Додаток 2_станція_4'!$A$1:$W$117</definedName>
    <definedName name="_xlnm.Print_Area" localSheetId="17">'Додаток 2_станція_5'!$A$1:$W$118</definedName>
    <definedName name="_xlnm.Print_Area" localSheetId="4">Додаток_1_станція_1!$A$1:$J$62</definedName>
    <definedName name="_xlnm.Print_Area" localSheetId="7">Додаток_1_станція_2!$A$1:$J$62</definedName>
    <definedName name="_xlnm.Print_Area" localSheetId="10">Додаток_1_станція_3!$A$1:$J$62</definedName>
    <definedName name="_xlnm.Print_Area" localSheetId="13">Додаток_1_станція_4!$A$1:$J$61</definedName>
    <definedName name="_xlnm.Print_Area" localSheetId="16">Додаток_1_станція_5!$A$1:$J$62</definedName>
    <definedName name="Підрозділ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">#REF!</definedName>
    <definedName name="ппп">[32]Inform!$E$6</definedName>
    <definedName name="пр">#REF!</definedName>
    <definedName name="прпрл">#REF!</definedName>
    <definedName name="пса24о53">'[33]МТР Газ України'!$B$4</definedName>
    <definedName name="уке">[34]Inform!$G$2</definedName>
    <definedName name="Фактичний_місяць">#REF!</definedName>
    <definedName name="фів">'[26]МТР Газ України'!$B$4</definedName>
    <definedName name="філія">[35]параметри!$A$1</definedName>
    <definedName name="фтт">'[36]МТР Газ України'!$B$1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14" i="34" l="1"/>
  <c r="F114" i="34"/>
  <c r="I113" i="34"/>
  <c r="H113" i="34"/>
  <c r="G113" i="34"/>
  <c r="F113" i="34"/>
  <c r="J107" i="34"/>
  <c r="I107" i="34"/>
  <c r="H107" i="34"/>
  <c r="G107" i="34"/>
  <c r="F107" i="34"/>
  <c r="I105" i="34"/>
  <c r="I99" i="34"/>
  <c r="H99" i="34"/>
  <c r="G99" i="34"/>
  <c r="F99" i="34"/>
  <c r="I93" i="34"/>
  <c r="H93" i="34"/>
  <c r="G93" i="34"/>
  <c r="F93" i="34"/>
  <c r="I87" i="34"/>
  <c r="H87" i="34"/>
  <c r="G87" i="34"/>
  <c r="F87" i="34"/>
  <c r="I81" i="34"/>
  <c r="H81" i="34"/>
  <c r="G81" i="34"/>
  <c r="F81" i="34"/>
  <c r="I78" i="34"/>
  <c r="H78" i="34"/>
  <c r="G78" i="34"/>
  <c r="F78" i="34"/>
  <c r="I77" i="34"/>
  <c r="H77" i="34"/>
  <c r="G77" i="34"/>
  <c r="F77" i="34"/>
  <c r="I76" i="34"/>
  <c r="H76" i="34"/>
  <c r="H75" i="34" s="1"/>
  <c r="G76" i="34"/>
  <c r="G75" i="34" s="1"/>
  <c r="F76" i="34"/>
  <c r="F75" i="34" s="1"/>
  <c r="I75" i="34"/>
  <c r="I62" i="34"/>
  <c r="H62" i="34"/>
  <c r="G62" i="34"/>
  <c r="F62" i="34"/>
  <c r="I59" i="34"/>
  <c r="H59" i="34"/>
  <c r="G59" i="34"/>
  <c r="F59" i="34"/>
  <c r="J58" i="34"/>
  <c r="I58" i="34"/>
  <c r="I72" i="34" s="1"/>
  <c r="H58" i="34"/>
  <c r="H105" i="34" s="1"/>
  <c r="G58" i="34"/>
  <c r="G105" i="34" s="1"/>
  <c r="F58" i="34"/>
  <c r="F105" i="34" s="1"/>
  <c r="J50" i="34"/>
  <c r="I50" i="34"/>
  <c r="I114" i="34" s="1"/>
  <c r="H50" i="34"/>
  <c r="G50" i="34"/>
  <c r="G114" i="34" s="1"/>
  <c r="F50" i="34"/>
  <c r="J46" i="34"/>
  <c r="I46" i="34"/>
  <c r="H46" i="34"/>
  <c r="G46" i="34"/>
  <c r="F46" i="34"/>
  <c r="J40" i="34"/>
  <c r="G40" i="34"/>
  <c r="F40" i="34"/>
  <c r="J34" i="34"/>
  <c r="I34" i="34"/>
  <c r="H34" i="34"/>
  <c r="G34" i="34"/>
  <c r="F34" i="34"/>
  <c r="J24" i="34"/>
  <c r="I24" i="34"/>
  <c r="H24" i="34"/>
  <c r="G24" i="34"/>
  <c r="F24" i="34"/>
  <c r="I113" i="33"/>
  <c r="H113" i="33"/>
  <c r="G113" i="33"/>
  <c r="F113" i="33"/>
  <c r="J107" i="33"/>
  <c r="I107" i="33"/>
  <c r="H107" i="33"/>
  <c r="G107" i="33"/>
  <c r="F107" i="33"/>
  <c r="I99" i="33"/>
  <c r="H99" i="33"/>
  <c r="G99" i="33"/>
  <c r="F99" i="33"/>
  <c r="I93" i="33"/>
  <c r="H93" i="33"/>
  <c r="G93" i="33"/>
  <c r="F93" i="33"/>
  <c r="I87" i="33"/>
  <c r="H87" i="33"/>
  <c r="G87" i="33"/>
  <c r="F87" i="33"/>
  <c r="I81" i="33"/>
  <c r="H81" i="33"/>
  <c r="G81" i="33"/>
  <c r="F81" i="33"/>
  <c r="I78" i="33"/>
  <c r="H78" i="33"/>
  <c r="G78" i="33"/>
  <c r="F78" i="33"/>
  <c r="I77" i="33"/>
  <c r="H77" i="33"/>
  <c r="G77" i="33"/>
  <c r="F77" i="33"/>
  <c r="I76" i="33"/>
  <c r="H76" i="33"/>
  <c r="G76" i="33"/>
  <c r="F76" i="33"/>
  <c r="I75" i="33"/>
  <c r="H75" i="33"/>
  <c r="G75" i="33"/>
  <c r="F75" i="33"/>
  <c r="I62" i="33"/>
  <c r="I59" i="33" s="1"/>
  <c r="H62" i="33"/>
  <c r="G62" i="33"/>
  <c r="F62" i="33"/>
  <c r="H59" i="33"/>
  <c r="G59" i="33"/>
  <c r="F59" i="33"/>
  <c r="J58" i="33"/>
  <c r="I58" i="33"/>
  <c r="I105" i="33" s="1"/>
  <c r="H58" i="33"/>
  <c r="H105" i="33" s="1"/>
  <c r="G58" i="33"/>
  <c r="G105" i="33" s="1"/>
  <c r="F58" i="33"/>
  <c r="F105" i="33" s="1"/>
  <c r="J50" i="33"/>
  <c r="I50" i="33"/>
  <c r="I114" i="33" s="1"/>
  <c r="H50" i="33"/>
  <c r="H114" i="33" s="1"/>
  <c r="G50" i="33"/>
  <c r="G114" i="33" s="1"/>
  <c r="F50" i="33"/>
  <c r="F114" i="33" s="1"/>
  <c r="J46" i="33"/>
  <c r="I46" i="33"/>
  <c r="H46" i="33"/>
  <c r="G46" i="33"/>
  <c r="F46" i="33"/>
  <c r="J40" i="33"/>
  <c r="G40" i="33"/>
  <c r="F40" i="33"/>
  <c r="J34" i="33"/>
  <c r="I34" i="33"/>
  <c r="H34" i="33"/>
  <c r="G34" i="33"/>
  <c r="F34" i="33"/>
  <c r="J24" i="33"/>
  <c r="I24" i="33"/>
  <c r="H24" i="33"/>
  <c r="G24" i="33"/>
  <c r="F24" i="33"/>
  <c r="H114" i="32"/>
  <c r="F114" i="32"/>
  <c r="I113" i="32"/>
  <c r="H113" i="32"/>
  <c r="G113" i="32"/>
  <c r="F113" i="32"/>
  <c r="J107" i="32"/>
  <c r="I107" i="32"/>
  <c r="H107" i="32"/>
  <c r="G107" i="32"/>
  <c r="F107" i="32"/>
  <c r="I99" i="32"/>
  <c r="H99" i="32"/>
  <c r="G99" i="32"/>
  <c r="F99" i="32"/>
  <c r="I93" i="32"/>
  <c r="H93" i="32"/>
  <c r="G93" i="32"/>
  <c r="F93" i="32"/>
  <c r="I87" i="32"/>
  <c r="H87" i="32"/>
  <c r="G87" i="32"/>
  <c r="F87" i="32"/>
  <c r="I81" i="32"/>
  <c r="H81" i="32"/>
  <c r="G81" i="32"/>
  <c r="F81" i="32"/>
  <c r="I78" i="32"/>
  <c r="H78" i="32"/>
  <c r="G78" i="32"/>
  <c r="F78" i="32"/>
  <c r="I77" i="32"/>
  <c r="H77" i="32"/>
  <c r="G77" i="32"/>
  <c r="F77" i="32"/>
  <c r="I76" i="32"/>
  <c r="H76" i="32"/>
  <c r="G76" i="32"/>
  <c r="F76" i="32"/>
  <c r="I75" i="32"/>
  <c r="H75" i="32"/>
  <c r="G75" i="32"/>
  <c r="F75" i="32"/>
  <c r="I72" i="32"/>
  <c r="G72" i="32"/>
  <c r="I62" i="32"/>
  <c r="I59" i="32" s="1"/>
  <c r="H62" i="32"/>
  <c r="G62" i="32"/>
  <c r="F62" i="32"/>
  <c r="H59" i="32"/>
  <c r="G59" i="32"/>
  <c r="F59" i="32"/>
  <c r="J58" i="32"/>
  <c r="I58" i="32"/>
  <c r="I105" i="32" s="1"/>
  <c r="H58" i="32"/>
  <c r="H105" i="32" s="1"/>
  <c r="G58" i="32"/>
  <c r="G105" i="32" s="1"/>
  <c r="F58" i="32"/>
  <c r="F105" i="32" s="1"/>
  <c r="J50" i="32"/>
  <c r="I50" i="32"/>
  <c r="I114" i="32" s="1"/>
  <c r="H50" i="32"/>
  <c r="G50" i="32"/>
  <c r="G114" i="32" s="1"/>
  <c r="F50" i="32"/>
  <c r="J46" i="32"/>
  <c r="I46" i="32"/>
  <c r="H46" i="32"/>
  <c r="G46" i="32"/>
  <c r="F46" i="32"/>
  <c r="J40" i="32"/>
  <c r="G40" i="32"/>
  <c r="F40" i="32"/>
  <c r="J34" i="32"/>
  <c r="I34" i="32"/>
  <c r="H34" i="32"/>
  <c r="G34" i="32"/>
  <c r="F34" i="32"/>
  <c r="J24" i="32"/>
  <c r="I24" i="32"/>
  <c r="H24" i="32"/>
  <c r="G24" i="32"/>
  <c r="F24" i="32"/>
  <c r="H114" i="31"/>
  <c r="I113" i="31"/>
  <c r="H113" i="31"/>
  <c r="G113" i="31"/>
  <c r="F113" i="31"/>
  <c r="J107" i="31"/>
  <c r="I107" i="31"/>
  <c r="H107" i="31"/>
  <c r="G107" i="31"/>
  <c r="F107" i="31"/>
  <c r="I99" i="31"/>
  <c r="H99" i="31"/>
  <c r="G99" i="31"/>
  <c r="F99" i="31"/>
  <c r="I93" i="31"/>
  <c r="H93" i="31"/>
  <c r="G93" i="31"/>
  <c r="F93" i="31"/>
  <c r="I87" i="31"/>
  <c r="H87" i="31"/>
  <c r="G87" i="31"/>
  <c r="F87" i="31"/>
  <c r="I81" i="31"/>
  <c r="H81" i="31"/>
  <c r="G81" i="31"/>
  <c r="F81" i="31"/>
  <c r="I78" i="31"/>
  <c r="H78" i="31"/>
  <c r="G78" i="31"/>
  <c r="F78" i="31"/>
  <c r="I77" i="31"/>
  <c r="H77" i="31"/>
  <c r="G77" i="31"/>
  <c r="F77" i="31"/>
  <c r="I76" i="31"/>
  <c r="H76" i="31"/>
  <c r="G76" i="31"/>
  <c r="F76" i="31"/>
  <c r="I75" i="31"/>
  <c r="H75" i="31"/>
  <c r="G75" i="31"/>
  <c r="F75" i="31"/>
  <c r="I62" i="31"/>
  <c r="I59" i="31" s="1"/>
  <c r="H62" i="31"/>
  <c r="H59" i="31" s="1"/>
  <c r="G62" i="31"/>
  <c r="F62" i="31"/>
  <c r="G59" i="31"/>
  <c r="F59" i="31"/>
  <c r="J58" i="31"/>
  <c r="I58" i="31"/>
  <c r="I72" i="31" s="1"/>
  <c r="H58" i="31"/>
  <c r="H105" i="31" s="1"/>
  <c r="G58" i="31"/>
  <c r="G105" i="31" s="1"/>
  <c r="F58" i="31"/>
  <c r="F105" i="31" s="1"/>
  <c r="J50" i="31"/>
  <c r="I50" i="31"/>
  <c r="I114" i="31" s="1"/>
  <c r="H50" i="31"/>
  <c r="G50" i="31"/>
  <c r="G114" i="31" s="1"/>
  <c r="F50" i="31"/>
  <c r="F114" i="31" s="1"/>
  <c r="J46" i="31"/>
  <c r="I46" i="31"/>
  <c r="H46" i="31"/>
  <c r="G46" i="31"/>
  <c r="F46" i="31"/>
  <c r="J40" i="31"/>
  <c r="G40" i="31"/>
  <c r="F40" i="31"/>
  <c r="J34" i="31"/>
  <c r="I34" i="31"/>
  <c r="H34" i="31"/>
  <c r="G34" i="31"/>
  <c r="F34" i="31"/>
  <c r="J24" i="31"/>
  <c r="I24" i="31"/>
  <c r="H24" i="31"/>
  <c r="G24" i="31"/>
  <c r="F24" i="31"/>
  <c r="H114" i="30"/>
  <c r="I113" i="30"/>
  <c r="H113" i="30"/>
  <c r="G113" i="30"/>
  <c r="F113" i="30"/>
  <c r="J107" i="30"/>
  <c r="I107" i="30"/>
  <c r="H107" i="30"/>
  <c r="G107" i="30"/>
  <c r="F107" i="30"/>
  <c r="G105" i="30"/>
  <c r="F105" i="30"/>
  <c r="I99" i="30"/>
  <c r="H99" i="30"/>
  <c r="G99" i="30"/>
  <c r="F99" i="30"/>
  <c r="I93" i="30"/>
  <c r="H93" i="30"/>
  <c r="G93" i="30"/>
  <c r="F93" i="30"/>
  <c r="I87" i="30"/>
  <c r="H87" i="30"/>
  <c r="G87" i="30"/>
  <c r="F87" i="30"/>
  <c r="I81" i="30"/>
  <c r="H81" i="30"/>
  <c r="G81" i="30"/>
  <c r="F81" i="30"/>
  <c r="I78" i="30"/>
  <c r="H78" i="30"/>
  <c r="G78" i="30"/>
  <c r="F78" i="30"/>
  <c r="I77" i="30"/>
  <c r="H77" i="30"/>
  <c r="G77" i="30"/>
  <c r="F77" i="30"/>
  <c r="I76" i="30"/>
  <c r="H76" i="30"/>
  <c r="G76" i="30"/>
  <c r="F76" i="30"/>
  <c r="I75" i="30"/>
  <c r="H75" i="30"/>
  <c r="G75" i="30"/>
  <c r="F75" i="30"/>
  <c r="G72" i="30"/>
  <c r="I62" i="30"/>
  <c r="H62" i="30"/>
  <c r="G62" i="30"/>
  <c r="F62" i="30"/>
  <c r="I59" i="30"/>
  <c r="H59" i="30"/>
  <c r="G59" i="30"/>
  <c r="F59" i="30"/>
  <c r="J58" i="30"/>
  <c r="I58" i="30"/>
  <c r="I105" i="30" s="1"/>
  <c r="H58" i="30"/>
  <c r="H105" i="30" s="1"/>
  <c r="G58" i="30"/>
  <c r="F58" i="30"/>
  <c r="J50" i="30"/>
  <c r="I50" i="30"/>
  <c r="I114" i="30" s="1"/>
  <c r="H50" i="30"/>
  <c r="G50" i="30"/>
  <c r="G114" i="30" s="1"/>
  <c r="F50" i="30"/>
  <c r="F114" i="30" s="1"/>
  <c r="J46" i="30"/>
  <c r="I46" i="30"/>
  <c r="H46" i="30"/>
  <c r="G46" i="30"/>
  <c r="F46" i="30"/>
  <c r="J40" i="30"/>
  <c r="G40" i="30"/>
  <c r="F40" i="30"/>
  <c r="J34" i="30"/>
  <c r="I34" i="30"/>
  <c r="H34" i="30"/>
  <c r="G34" i="30"/>
  <c r="F34" i="30"/>
  <c r="J24" i="30"/>
  <c r="I24" i="30"/>
  <c r="H24" i="30"/>
  <c r="G24" i="30"/>
  <c r="F24" i="30"/>
  <c r="J58" i="14"/>
  <c r="I113" i="14"/>
  <c r="J107" i="14"/>
  <c r="I107" i="14"/>
  <c r="I76" i="14"/>
  <c r="I75" i="14"/>
  <c r="I72" i="14"/>
  <c r="I59" i="14"/>
  <c r="J50" i="14"/>
  <c r="J46" i="14"/>
  <c r="J40" i="14"/>
  <c r="J34" i="14"/>
  <c r="J24" i="14"/>
  <c r="H113" i="14"/>
  <c r="G113" i="14"/>
  <c r="F113" i="14"/>
  <c r="H107" i="14"/>
  <c r="G107" i="14"/>
  <c r="F107" i="14"/>
  <c r="I99" i="14"/>
  <c r="H99" i="14"/>
  <c r="G99" i="14"/>
  <c r="F99" i="14"/>
  <c r="I93" i="14"/>
  <c r="H93" i="14"/>
  <c r="G93" i="14"/>
  <c r="F93" i="14"/>
  <c r="I87" i="14"/>
  <c r="H87" i="14"/>
  <c r="G87" i="14"/>
  <c r="F87" i="14"/>
  <c r="I81" i="14"/>
  <c r="H81" i="14"/>
  <c r="G81" i="14"/>
  <c r="F81" i="14"/>
  <c r="I78" i="14"/>
  <c r="H78" i="14"/>
  <c r="G78" i="14"/>
  <c r="F78" i="14"/>
  <c r="I77" i="14"/>
  <c r="H77" i="14"/>
  <c r="G77" i="14"/>
  <c r="F77" i="14"/>
  <c r="H76" i="14"/>
  <c r="G76" i="14"/>
  <c r="F76" i="14"/>
  <c r="H75" i="14"/>
  <c r="G75" i="14"/>
  <c r="F75" i="14"/>
  <c r="I62" i="14"/>
  <c r="H62" i="14"/>
  <c r="H59" i="14"/>
  <c r="G62" i="14"/>
  <c r="F62" i="14"/>
  <c r="G59" i="14"/>
  <c r="F59" i="14"/>
  <c r="I50" i="14"/>
  <c r="I114" i="14"/>
  <c r="H50" i="14"/>
  <c r="H114" i="14"/>
  <c r="G50" i="14"/>
  <c r="G114" i="14"/>
  <c r="G58" i="14"/>
  <c r="F50" i="14"/>
  <c r="F114" i="14"/>
  <c r="I46" i="14"/>
  <c r="H46" i="14"/>
  <c r="G46" i="14"/>
  <c r="F46" i="14"/>
  <c r="G40" i="14"/>
  <c r="F40" i="14"/>
  <c r="I34" i="14"/>
  <c r="H34" i="14"/>
  <c r="G34" i="14"/>
  <c r="F34" i="14"/>
  <c r="I24" i="14"/>
  <c r="H24" i="14"/>
  <c r="G24" i="14"/>
  <c r="F24" i="14"/>
  <c r="G105" i="14"/>
  <c r="G72" i="14"/>
  <c r="H58" i="14"/>
  <c r="H105" i="14"/>
  <c r="I58" i="14"/>
  <c r="I105" i="14"/>
  <c r="I52" i="39"/>
  <c r="G52" i="39"/>
  <c r="I47" i="39"/>
  <c r="G47" i="39"/>
  <c r="I42" i="39"/>
  <c r="G42" i="39"/>
  <c r="I37" i="39"/>
  <c r="G37" i="39"/>
  <c r="I32" i="39"/>
  <c r="H32" i="39"/>
  <c r="G32" i="39"/>
  <c r="F32" i="39"/>
  <c r="G27" i="39"/>
  <c r="F27" i="39"/>
  <c r="I22" i="39"/>
  <c r="H22" i="39"/>
  <c r="G22" i="39"/>
  <c r="F22" i="39"/>
  <c r="I17" i="39"/>
  <c r="H17" i="39"/>
  <c r="G17" i="39"/>
  <c r="F17" i="39"/>
  <c r="I12" i="39"/>
  <c r="H12" i="39"/>
  <c r="G12" i="39"/>
  <c r="F12" i="39"/>
  <c r="I52" i="38"/>
  <c r="G52" i="38"/>
  <c r="I47" i="38"/>
  <c r="G47" i="38"/>
  <c r="I42" i="38"/>
  <c r="G42" i="38"/>
  <c r="I37" i="38"/>
  <c r="G37" i="38"/>
  <c r="I32" i="38"/>
  <c r="H32" i="38"/>
  <c r="G32" i="38"/>
  <c r="F32" i="38"/>
  <c r="G27" i="38"/>
  <c r="F27" i="38"/>
  <c r="I22" i="38"/>
  <c r="H22" i="38"/>
  <c r="G22" i="38"/>
  <c r="F22" i="38"/>
  <c r="I17" i="38"/>
  <c r="H17" i="38"/>
  <c r="G17" i="38"/>
  <c r="F17" i="38"/>
  <c r="I12" i="38"/>
  <c r="H12" i="38"/>
  <c r="G12" i="38"/>
  <c r="F12" i="38"/>
  <c r="I52" i="37"/>
  <c r="G52" i="37"/>
  <c r="I47" i="37"/>
  <c r="G47" i="37"/>
  <c r="I42" i="37"/>
  <c r="G42" i="37"/>
  <c r="I37" i="37"/>
  <c r="G37" i="37"/>
  <c r="I32" i="37"/>
  <c r="H32" i="37"/>
  <c r="G32" i="37"/>
  <c r="F32" i="37"/>
  <c r="G27" i="37"/>
  <c r="F27" i="37"/>
  <c r="I22" i="37"/>
  <c r="H22" i="37"/>
  <c r="G22" i="37"/>
  <c r="F22" i="37"/>
  <c r="I17" i="37"/>
  <c r="H17" i="37"/>
  <c r="G17" i="37"/>
  <c r="F17" i="37"/>
  <c r="I12" i="37"/>
  <c r="H12" i="37"/>
  <c r="G12" i="37"/>
  <c r="F12" i="37"/>
  <c r="I52" i="36"/>
  <c r="G52" i="36"/>
  <c r="I47" i="36"/>
  <c r="G47" i="36"/>
  <c r="I42" i="36"/>
  <c r="G42" i="36"/>
  <c r="I37" i="36"/>
  <c r="G37" i="36"/>
  <c r="I32" i="36"/>
  <c r="H32" i="36"/>
  <c r="G32" i="36"/>
  <c r="F32" i="36"/>
  <c r="G27" i="36"/>
  <c r="F27" i="36"/>
  <c r="I22" i="36"/>
  <c r="H22" i="36"/>
  <c r="G22" i="36"/>
  <c r="F22" i="36"/>
  <c r="I17" i="36"/>
  <c r="H17" i="36"/>
  <c r="G17" i="36"/>
  <c r="F17" i="36"/>
  <c r="I12" i="36"/>
  <c r="H12" i="36"/>
  <c r="G12" i="36"/>
  <c r="F12" i="36"/>
  <c r="I52" i="35"/>
  <c r="G52" i="35"/>
  <c r="I47" i="35"/>
  <c r="G47" i="35"/>
  <c r="I42" i="35"/>
  <c r="G42" i="35"/>
  <c r="I37" i="35"/>
  <c r="G37" i="35"/>
  <c r="I32" i="35"/>
  <c r="H32" i="35"/>
  <c r="G32" i="35"/>
  <c r="F32" i="35"/>
  <c r="G27" i="35"/>
  <c r="F27" i="35"/>
  <c r="I22" i="35"/>
  <c r="H22" i="35"/>
  <c r="G22" i="35"/>
  <c r="F22" i="35"/>
  <c r="I17" i="35"/>
  <c r="H17" i="35"/>
  <c r="G17" i="35"/>
  <c r="F17" i="35"/>
  <c r="I12" i="35"/>
  <c r="H12" i="35"/>
  <c r="G12" i="35"/>
  <c r="F12" i="35"/>
  <c r="G27" i="27"/>
  <c r="F27" i="27"/>
  <c r="H22" i="27"/>
  <c r="G22" i="27"/>
  <c r="I17" i="27"/>
  <c r="H17" i="27"/>
  <c r="G17" i="27"/>
  <c r="F17" i="27"/>
  <c r="I12" i="27"/>
  <c r="H12" i="27"/>
  <c r="G12" i="27"/>
  <c r="F12" i="27"/>
  <c r="I52" i="27"/>
  <c r="G52" i="27"/>
  <c r="I47" i="27"/>
  <c r="G47" i="27"/>
  <c r="I42" i="27"/>
  <c r="G42" i="27"/>
  <c r="I37" i="27"/>
  <c r="G37" i="27"/>
  <c r="I32" i="27"/>
  <c r="H32" i="27"/>
  <c r="G32" i="27"/>
  <c r="F32" i="27"/>
  <c r="I22" i="27"/>
  <c r="F22" i="27"/>
  <c r="F58" i="14"/>
  <c r="F105" i="14"/>
  <c r="G72" i="34" l="1"/>
  <c r="I72" i="33"/>
  <c r="G72" i="33"/>
  <c r="G72" i="31"/>
  <c r="I105" i="31"/>
  <c r="I72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K113" authorId="0" shapeId="0" xr:uid="{6109F519-D1C4-4223-8E5E-9C748508D0FF}">
      <text>
        <r>
          <rPr>
            <b/>
            <sz val="9"/>
            <color indexed="81"/>
            <rFont val="Tahoma"/>
            <family val="2"/>
            <charset val="204"/>
          </rPr>
          <t>НКРЕКП: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imes New Roman"/>
            <family val="1"/>
            <charset val="204"/>
          </rPr>
          <t xml:space="preserve">якщо заповнюєте звіт за січень - березень,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3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червень,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6</t>
        </r>
        <r>
          <rPr>
            <sz val="14"/>
            <color indexed="81"/>
            <rFont val="Times New Roman"/>
            <family val="1"/>
            <charset val="204"/>
          </rPr>
          <t xml:space="preserve">; 
якщо заповнюєте звіт за січень - вересень,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9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грудень,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12</t>
        </r>
        <r>
          <rPr>
            <sz val="14"/>
            <color indexed="81"/>
            <rFont val="Times New Roman"/>
            <family val="1"/>
            <charset val="204"/>
          </rPr>
          <t>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K113" authorId="0" shapeId="0" xr:uid="{63BC0574-E4CC-46A3-9790-971DA963A749}">
      <text>
        <r>
          <rPr>
            <b/>
            <sz val="9"/>
            <color indexed="81"/>
            <rFont val="Tahoma"/>
            <family val="2"/>
            <charset val="204"/>
          </rPr>
          <t>НКРЕКП: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imes New Roman"/>
            <family val="1"/>
            <charset val="204"/>
          </rPr>
          <t xml:space="preserve">якщо заповнюєте звіт за січень - березень,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3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червень,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6</t>
        </r>
        <r>
          <rPr>
            <sz val="14"/>
            <color indexed="81"/>
            <rFont val="Times New Roman"/>
            <family val="1"/>
            <charset val="204"/>
          </rPr>
          <t xml:space="preserve">; 
якщо заповнюєте звіт за січень - вересень,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9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грудень,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12</t>
        </r>
        <r>
          <rPr>
            <sz val="14"/>
            <color indexed="81"/>
            <rFont val="Times New Roman"/>
            <family val="1"/>
            <charset val="204"/>
          </rPr>
          <t>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K113" authorId="0" shapeId="0" xr:uid="{4F0F79B5-E467-40F5-9D48-9AFEF698FE6A}">
      <text>
        <r>
          <rPr>
            <b/>
            <sz val="9"/>
            <color indexed="81"/>
            <rFont val="Tahoma"/>
            <family val="2"/>
            <charset val="204"/>
          </rPr>
          <t>НКРЕКП: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imes New Roman"/>
            <family val="1"/>
            <charset val="204"/>
          </rPr>
          <t xml:space="preserve">якщо заповнюєте звіт за січень - березень,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3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червень,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6</t>
        </r>
        <r>
          <rPr>
            <sz val="14"/>
            <color indexed="81"/>
            <rFont val="Times New Roman"/>
            <family val="1"/>
            <charset val="204"/>
          </rPr>
          <t xml:space="preserve">; 
якщо заповнюєте звіт за січень - вересень,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9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грудень,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12</t>
        </r>
        <r>
          <rPr>
            <sz val="14"/>
            <color indexed="81"/>
            <rFont val="Times New Roman"/>
            <family val="1"/>
            <charset val="204"/>
          </rPr>
          <t>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K113" authorId="0" shapeId="0" xr:uid="{C25395E6-2B74-4240-8F6E-83DB75051E1A}">
      <text>
        <r>
          <rPr>
            <b/>
            <sz val="9"/>
            <color indexed="81"/>
            <rFont val="Tahoma"/>
            <family val="2"/>
            <charset val="204"/>
          </rPr>
          <t>НКРЕКП: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imes New Roman"/>
            <family val="1"/>
            <charset val="204"/>
          </rPr>
          <t xml:space="preserve">якщо заповнюєте звіт за січень - березень,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3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червень,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6</t>
        </r>
        <r>
          <rPr>
            <sz val="14"/>
            <color indexed="81"/>
            <rFont val="Times New Roman"/>
            <family val="1"/>
            <charset val="204"/>
          </rPr>
          <t xml:space="preserve">; 
якщо заповнюєте звіт за січень - вересень,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9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грудень,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12</t>
        </r>
        <r>
          <rPr>
            <sz val="14"/>
            <color indexed="81"/>
            <rFont val="Times New Roman"/>
            <family val="1"/>
            <charset val="204"/>
          </rPr>
          <t>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K113" authorId="0" shapeId="0" xr:uid="{3F05DE34-2571-4F25-84EC-004AF8121758}">
      <text>
        <r>
          <rPr>
            <b/>
            <sz val="9"/>
            <color indexed="81"/>
            <rFont val="Tahoma"/>
            <family val="2"/>
            <charset val="204"/>
          </rPr>
          <t>НКРЕКП: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imes New Roman"/>
            <family val="1"/>
            <charset val="204"/>
          </rPr>
          <t xml:space="preserve">якщо заповнюєте звіт за січень - березень,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3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червень,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6</t>
        </r>
        <r>
          <rPr>
            <sz val="14"/>
            <color indexed="81"/>
            <rFont val="Times New Roman"/>
            <family val="1"/>
            <charset val="204"/>
          </rPr>
          <t xml:space="preserve">; 
якщо заповнюєте звіт за січень - вересень,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9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грудень,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12</t>
        </r>
        <r>
          <rPr>
            <sz val="14"/>
            <color indexed="81"/>
            <rFont val="Times New Roman"/>
            <family val="1"/>
            <charset val="204"/>
          </rPr>
          <t>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Яна Німенко</author>
  </authors>
  <commentList>
    <comment ref="K113" authorId="0" shapeId="0" xr:uid="{87007F5B-236C-4C97-8C39-C164A7F9664B}">
      <text>
        <r>
          <rPr>
            <b/>
            <sz val="9"/>
            <color indexed="81"/>
            <rFont val="Tahoma"/>
            <family val="2"/>
            <charset val="204"/>
          </rPr>
          <t>НКРЕКП: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imes New Roman"/>
            <family val="1"/>
            <charset val="204"/>
          </rPr>
          <t xml:space="preserve">якщо заповнюєте звіт за січень - березень,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3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червень,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6</t>
        </r>
        <r>
          <rPr>
            <sz val="14"/>
            <color indexed="81"/>
            <rFont val="Times New Roman"/>
            <family val="1"/>
            <charset val="204"/>
          </rPr>
          <t xml:space="preserve">; 
якщо заповнюєте звіт за січень - вересень,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9</t>
        </r>
        <r>
          <rPr>
            <sz val="14"/>
            <color indexed="81"/>
            <rFont val="Times New Roman"/>
            <family val="1"/>
            <charset val="204"/>
          </rPr>
          <t xml:space="preserve">;
якщо заповнюєте звіт за січень - грудень, то у цій комірці зазначаєте цифру </t>
        </r>
        <r>
          <rPr>
            <b/>
            <sz val="14"/>
            <color indexed="81"/>
            <rFont val="Times New Roman"/>
            <family val="1"/>
            <charset val="204"/>
          </rPr>
          <t>12</t>
        </r>
        <r>
          <rPr>
            <sz val="14"/>
            <color indexed="81"/>
            <rFont val="Times New Roman"/>
            <family val="1"/>
            <charset val="204"/>
          </rPr>
          <t>.</t>
        </r>
      </text>
    </comment>
  </commentList>
</comments>
</file>

<file path=xl/sharedStrings.xml><?xml version="1.0" encoding="utf-8"?>
<sst xmlns="http://schemas.openxmlformats.org/spreadsheetml/2006/main" count="5394" uniqueCount="388">
  <si>
    <t>ЗВІТНІСТЬ</t>
  </si>
  <si>
    <t>Подають</t>
  </si>
  <si>
    <t>№ з/п</t>
  </si>
  <si>
    <t>Одиниця
виміру</t>
  </si>
  <si>
    <t>Код рядка </t>
  </si>
  <si>
    <t>фактично </t>
  </si>
  <si>
    <t>А </t>
  </si>
  <si>
    <t>Б</t>
  </si>
  <si>
    <t>В</t>
  </si>
  <si>
    <t>Г</t>
  </si>
  <si>
    <t>тис. грн</t>
  </si>
  <si>
    <t>005</t>
  </si>
  <si>
    <t>1.1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</si>
  <si>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</si>
  <si>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</si>
  <si>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</si>
  <si>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</si>
  <si>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</si>
  <si>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</si>
  <si>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</si>
  <si>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</si>
  <si>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</si>
  <si>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витрати на оплату праці </t>
  </si>
  <si>
    <t>070</t>
  </si>
  <si>
    <t>075</t>
  </si>
  <si>
    <t>080</t>
  </si>
  <si>
    <t>085</t>
  </si>
  <si>
    <t>1.2</t>
  </si>
  <si>
    <t>090</t>
  </si>
  <si>
    <t>095</t>
  </si>
  <si>
    <t>100</t>
  </si>
  <si>
    <t>110</t>
  </si>
  <si>
    <t>115</t>
  </si>
  <si>
    <t>120</t>
  </si>
  <si>
    <t>125</t>
  </si>
  <si>
    <t>2</t>
  </si>
  <si>
    <t>130</t>
  </si>
  <si>
    <t>2.1</t>
  </si>
  <si>
    <t>135</t>
  </si>
  <si>
    <t>140</t>
  </si>
  <si>
    <t>2.3</t>
  </si>
  <si>
    <t>2.4</t>
  </si>
  <si>
    <t>3</t>
  </si>
  <si>
    <t>3.1</t>
  </si>
  <si>
    <t>3.3</t>
  </si>
  <si>
    <t>4</t>
  </si>
  <si>
    <t>6</t>
  </si>
  <si>
    <t>8</t>
  </si>
  <si>
    <t>9</t>
  </si>
  <si>
    <t>10</t>
  </si>
  <si>
    <t>11</t>
  </si>
  <si>
    <t>Термін  подання</t>
  </si>
  <si>
    <t>2.2</t>
  </si>
  <si>
    <t>060</t>
  </si>
  <si>
    <t>065</t>
  </si>
  <si>
    <t>105</t>
  </si>
  <si>
    <t>Показники</t>
  </si>
  <si>
    <t>1.3</t>
  </si>
  <si>
    <t>1.4</t>
  </si>
  <si>
    <t xml:space="preserve">витрати на оплату праці </t>
  </si>
  <si>
    <t>фактично</t>
  </si>
  <si>
    <t>(поштовий індекс, область/Автономна Республіка Крим, район, населений пункт, вулиця/провулок, площа тощо, № будинку/корпусу, № квартири/офісу)</t>
  </si>
  <si>
    <t xml:space="preserve">Респондент: </t>
  </si>
  <si>
    <t>Місцезнаходження:</t>
  </si>
  <si>
    <t>(ініціали, прізвище)</t>
  </si>
  <si>
    <t>…</t>
  </si>
  <si>
    <t>матеріальні витрати</t>
  </si>
  <si>
    <t>1.5</t>
  </si>
  <si>
    <t>1.6</t>
  </si>
  <si>
    <t>1.7</t>
  </si>
  <si>
    <t>1.8</t>
  </si>
  <si>
    <t>2.5</t>
  </si>
  <si>
    <t>5</t>
  </si>
  <si>
    <t xml:space="preserve">Фінансові результати від операційної діяльності      </t>
  </si>
  <si>
    <t>(звітний  період)</t>
  </si>
  <si>
    <t>055</t>
  </si>
  <si>
    <t>145</t>
  </si>
  <si>
    <t>155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</si>
  <si>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</si>
  <si>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</si>
  <si>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</si>
  <si>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</si>
  <si>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</si>
  <si>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</si>
  <si>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</si>
  <si>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</si>
  <si>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</si>
  <si>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Вартість активів (капіталу)</t>
  </si>
  <si>
    <t>Амортизація (за податковим обліком)</t>
  </si>
  <si>
    <t>відрахування на соціальні заходи</t>
  </si>
  <si>
    <t>12</t>
  </si>
  <si>
    <t>13</t>
  </si>
  <si>
    <t>14</t>
  </si>
  <si>
    <t>15</t>
  </si>
  <si>
    <t>17</t>
  </si>
  <si>
    <t>18</t>
  </si>
  <si>
    <t>Постанова Національної комісії, що здійснює державне регулювання у сферах енергетики та комунальних послуг</t>
  </si>
  <si>
    <t>1</t>
  </si>
  <si>
    <t>Усього</t>
  </si>
  <si>
    <t>Інші операційні доходи</t>
  </si>
  <si>
    <t>Інші фінансові доходи</t>
  </si>
  <si>
    <t>Інші доходи</t>
  </si>
  <si>
    <t>усього</t>
  </si>
  <si>
    <t>5.1</t>
  </si>
  <si>
    <t>(звітний період)</t>
  </si>
  <si>
    <t>Код ЄДРПОУ:</t>
  </si>
  <si>
    <t>ЗАТВЕРДЖЕНО</t>
  </si>
  <si>
    <t>виробничі послуги</t>
  </si>
  <si>
    <t>сировина і допоміжні матеріали</t>
  </si>
  <si>
    <t>паливо</t>
  </si>
  <si>
    <t>Адміністративні витрати, усього, у т. ч.:</t>
  </si>
  <si>
    <t>на дослідження і розробку</t>
  </si>
  <si>
    <t>Інші операційні витрати, усього, у т. ч.:</t>
  </si>
  <si>
    <t>Усього операційних витрат, у т. ч.:</t>
  </si>
  <si>
    <t>Виробництво електричної енергії</t>
  </si>
  <si>
    <t>1.1.1</t>
  </si>
  <si>
    <t>1.1.2</t>
  </si>
  <si>
    <t>1.1.3</t>
  </si>
  <si>
    <t>виплата дивідендів</t>
  </si>
  <si>
    <t xml:space="preserve">формування резервного фонду </t>
  </si>
  <si>
    <t>Витрати з чистого прибутку, у т. ч.:</t>
  </si>
  <si>
    <t>Рентабельність</t>
  </si>
  <si>
    <t>підрядним способом</t>
  </si>
  <si>
    <t>осіб</t>
  </si>
  <si>
    <t>%</t>
  </si>
  <si>
    <t>24</t>
  </si>
  <si>
    <t>25</t>
  </si>
  <si>
    <t>26</t>
  </si>
  <si>
    <t>27</t>
  </si>
  <si>
    <t>1.8.1</t>
  </si>
  <si>
    <t>1.8.2</t>
  </si>
  <si>
    <t>1.8.3</t>
  </si>
  <si>
    <t>2.5.1</t>
  </si>
  <si>
    <t>2.5.2</t>
  </si>
  <si>
    <t>2.5.3</t>
  </si>
  <si>
    <t>інші операційні витрати</t>
  </si>
  <si>
    <t>інші витрати</t>
  </si>
  <si>
    <t>225</t>
  </si>
  <si>
    <t>Виробнича собівартість продукції (послуг), усього, у т. ч.:</t>
  </si>
  <si>
    <t>210</t>
  </si>
  <si>
    <t>215</t>
  </si>
  <si>
    <t>230</t>
  </si>
  <si>
    <t>255</t>
  </si>
  <si>
    <t>260</t>
  </si>
  <si>
    <t>265</t>
  </si>
  <si>
    <t>270</t>
  </si>
  <si>
    <t>275</t>
  </si>
  <si>
    <t>280</t>
  </si>
  <si>
    <t>285</t>
  </si>
  <si>
    <t xml:space="preserve">Чистий дохід (виручка) від реалізації продукції (товарів, робіт, послуг)    </t>
  </si>
  <si>
    <t>4.1</t>
  </si>
  <si>
    <t>4.2</t>
  </si>
  <si>
    <t>4.3</t>
  </si>
  <si>
    <t>Прибуток</t>
  </si>
  <si>
    <t>Податок на прибуток</t>
  </si>
  <si>
    <t>відсоток податку на прибуток</t>
  </si>
  <si>
    <t>Нерозподілений прибуток, у т. ч.:</t>
  </si>
  <si>
    <t>дивіденди</t>
  </si>
  <si>
    <t>відсоток дивідендів</t>
  </si>
  <si>
    <t>резервний капітал</t>
  </si>
  <si>
    <t>інше використання прибутку</t>
  </si>
  <si>
    <t>150</t>
  </si>
  <si>
    <t>160</t>
  </si>
  <si>
    <t>290</t>
  </si>
  <si>
    <t>295</t>
  </si>
  <si>
    <t>300</t>
  </si>
  <si>
    <t>305</t>
  </si>
  <si>
    <t>310</t>
  </si>
  <si>
    <t>млн кВт·год, тис. Гкал</t>
  </si>
  <si>
    <t>коп./кВт·год, грн/Гкал</t>
  </si>
  <si>
    <t>Собівартість середня</t>
  </si>
  <si>
    <t>грн/Гкал</t>
  </si>
  <si>
    <t>28</t>
  </si>
  <si>
    <t>29</t>
  </si>
  <si>
    <t>30</t>
  </si>
  <si>
    <t>31</t>
  </si>
  <si>
    <t>32</t>
  </si>
  <si>
    <t>33</t>
  </si>
  <si>
    <t>Собівартість виробництва теплової енергії для населення</t>
  </si>
  <si>
    <t>Собівартість виробництва теплової енергії для релігійних організацій</t>
  </si>
  <si>
    <t>Собівартість виробництва теплової енергії для бюджетних установ</t>
  </si>
  <si>
    <t>Собівартість виробництва теплової енергії для інших споживачів</t>
  </si>
  <si>
    <t>Собівартість виробництва теплової енергії для господарських потреб ліцензованої діяльності</t>
  </si>
  <si>
    <t>при виробництві теплової енергії для населення</t>
  </si>
  <si>
    <t>при виробництві теплової енергії для релігійних організацій</t>
  </si>
  <si>
    <t>при виробництві теплової енергії для бюджетних установ</t>
  </si>
  <si>
    <t>при виробництві теплової енергії для інших споживачів</t>
  </si>
  <si>
    <t>при виробництві теплової енергії для господарських потреб ліцензованої діяльності</t>
  </si>
  <si>
    <t>г/кВт·год, кг/Гкал</t>
  </si>
  <si>
    <t>35</t>
  </si>
  <si>
    <t>34</t>
  </si>
  <si>
    <t>36</t>
  </si>
  <si>
    <t>37</t>
  </si>
  <si>
    <t>Відсоток заробітної плати адміністративного персоналу</t>
  </si>
  <si>
    <t>Витрати на сплату податків та зборів</t>
  </si>
  <si>
    <t>38</t>
  </si>
  <si>
    <t>39</t>
  </si>
  <si>
    <t>40</t>
  </si>
  <si>
    <t>315</t>
  </si>
  <si>
    <t>320</t>
  </si>
  <si>
    <t>325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</si>
  <si>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</si>
  <si>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</si>
  <si>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</si>
  <si>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</si>
  <si>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</si>
  <si>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</si>
  <si>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</si>
  <si>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</si>
  <si>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</si>
  <si>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</si>
  <si>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</si>
  <si>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</si>
  <si>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</si>
  <si>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</si>
  <si>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</si>
  <si>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</si>
  <si>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</si>
  <si>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</si>
  <si>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</si>
  <si>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</si>
  <si>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</si>
  <si>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</si>
  <si>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</si>
  <si>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</si>
  <si>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41</t>
  </si>
  <si>
    <t>ураховано в діючих тарифах (цінах)</t>
  </si>
  <si>
    <t xml:space="preserve">        Звіт про фінансові результати та виконання структури тарифів (цін) за видами діяльності</t>
  </si>
  <si>
    <t>Вартість послуги з підвищення ефективності комбінованого виробництва електричної та теплової енергії, наданої оператору системи передачі</t>
  </si>
  <si>
    <t>Назва заходу</t>
  </si>
  <si>
    <t>Вартість виконаних робіт (згідно з актами)</t>
  </si>
  <si>
    <t>за рік</t>
  </si>
  <si>
    <t>І. Витрати на ремонтні роботи</t>
  </si>
  <si>
    <t>Електротехнічне обладнання</t>
  </si>
  <si>
    <t>Теплотехнічне обладнання</t>
  </si>
  <si>
    <t>Загальностанційне обладнання</t>
  </si>
  <si>
    <t>Будівлі і споруди</t>
  </si>
  <si>
    <t>Інше</t>
  </si>
  <si>
    <t>ІІ. Амортизаційні відрахування, які не є джерелом фінансування інвестиційної програми</t>
  </si>
  <si>
    <t>ІІІ. Амортизаційні відрахування, які є джерелом фінансування інвестиційної програми</t>
  </si>
  <si>
    <t xml:space="preserve">IV. Прибуток від ліцензованої діяльності </t>
  </si>
  <si>
    <t>V. Дохід від іншої діяльності</t>
  </si>
  <si>
    <t>VІ. Кредитні кошти</t>
  </si>
  <si>
    <t>VІІ. Бюджетні кошти</t>
  </si>
  <si>
    <t>VІІІ. Інші (розшифрувати)</t>
  </si>
  <si>
    <t>455</t>
  </si>
  <si>
    <t xml:space="preserve">Фінансові витрати     </t>
  </si>
  <si>
    <t>Питомі витрати умовного палива на виробництво</t>
  </si>
  <si>
    <t>460</t>
  </si>
  <si>
    <t>465</t>
  </si>
  <si>
    <t>амортизація</t>
  </si>
  <si>
    <t xml:space="preserve">Форма № 4-НКРЕКП-виробництво електричної та теплової енергії (квартальна) </t>
  </si>
  <si>
    <t xml:space="preserve">Розшифрування окремих рядків форми звітності № 4-НКРЕКП-виробництво електричної та теплової енергії (квартальна) </t>
  </si>
  <si>
    <t>коп./кВт∙год, грн/Гкал</t>
  </si>
  <si>
    <t xml:space="preserve">Корисний відпуск енергії чи реалізації продукції (товарів, робіт, послуг)    </t>
  </si>
  <si>
    <t>X</t>
  </si>
  <si>
    <t xml:space="preserve">            Розділ І. Загальна інформація</t>
  </si>
  <si>
    <t xml:space="preserve">            Розділ ІІ. Довідкова інформація</t>
  </si>
  <si>
    <t xml:space="preserve">Паливна складова, у т. ч.:  </t>
  </si>
  <si>
    <t>Умовно-постійні витрати, у т. ч.:</t>
  </si>
  <si>
    <t>Прибуток від відпуску енергії, у т. ч.:</t>
  </si>
  <si>
    <t>у т. ч.: внески на регулювання</t>
  </si>
  <si>
    <t>Інші витрати</t>
  </si>
  <si>
    <t>тис. грн (без ПДВ)</t>
  </si>
  <si>
    <t>за 3 місяці</t>
  </si>
  <si>
    <t>за 6 місяців</t>
  </si>
  <si>
    <t>за 9 місяців</t>
  </si>
  <si>
    <t>Інформація про фактичне виконання заходів ремонтних робіт та заходів (робіт) з реконструкції та/або модернізації ТЕЦ (у разі прийняття Кабінетом Міністрів України рішення про тимчасову підтримку)</t>
  </si>
  <si>
    <t>витрати на виконання заходів (робіт) з реконструкції та/або модернізації ТЕЦ (у разі прийняття Кабінетом Міністрів України рішення про тимчасову підтримку)</t>
  </si>
  <si>
    <t>виробничі послуги (розшифрувати в додатку 1)</t>
  </si>
  <si>
    <t>інші витрати (розшифрувати в додатку 1)</t>
  </si>
  <si>
    <t>на соціальний розвиток</t>
  </si>
  <si>
    <t>Інші витрати  (розшифрувати в додатку 1)</t>
  </si>
  <si>
    <t>Інші операційні доходи (розшифрувати в додатку 1)</t>
  </si>
  <si>
    <t xml:space="preserve">Інші доходи (розшифрувати в додатку 1)         </t>
  </si>
  <si>
    <t>№ з/п з форми № 4-НКРЕКП-виробництво  електричної та теплової енергії (квартальна)</t>
  </si>
  <si>
    <t>послуги сторонніх організацій</t>
  </si>
  <si>
    <t>вартість матеріалів, придбаних ліцензіатом</t>
  </si>
  <si>
    <t>профінансовано</t>
  </si>
  <si>
    <t>освоєно згідно з актами виконаних робіт</t>
  </si>
  <si>
    <t>470</t>
  </si>
  <si>
    <t>475</t>
  </si>
  <si>
    <t>480</t>
  </si>
  <si>
    <t>42</t>
  </si>
  <si>
    <t>Залишкова вартість активів (основних засобів, нематеріальних активів) на початок звітного періоду за бухгалтерським обліком</t>
  </si>
  <si>
    <t>Залишкова вартість активів (основних засобів, нематеріальних активів) на кінець звітного періоду за бухгалтерським обліком</t>
  </si>
  <si>
    <t>Балансова вартість активів (основних засобів, нематеріальних активів) на початок звітного (податкового) періоду</t>
  </si>
  <si>
    <t>Балансова вартість активів (основних засобів, нематеріальних активів) на кінець звітного (податкового) періоду</t>
  </si>
  <si>
    <t>23</t>
  </si>
  <si>
    <t>395</t>
  </si>
  <si>
    <t>інші витрати з прибутку</t>
  </si>
  <si>
    <t xml:space="preserve"> Усього                   (фактично)</t>
  </si>
  <si>
    <t>Кількість відпрацьованого робочого часу штатними працівниками</t>
  </si>
  <si>
    <t>Середньомісячна заробітна плата працівників</t>
  </si>
  <si>
    <t>Найменування суб’єкта господарювання:</t>
  </si>
  <si>
    <t>Фінансові витрати (відсотки за позиками), що пов’язані з виробництвом електричної енергії та/або теплової енергії</t>
  </si>
  <si>
    <t>(найменування суб’єкта господарювання)</t>
  </si>
  <si>
    <t>Обсяг фінансування, передбачений на планований період</t>
  </si>
  <si>
    <t xml:space="preserve">квартальна – не пізніше 30 числа місяця, наступного за звітним періодом;                                                                за рік – не пізніше 01 березня   </t>
  </si>
  <si>
    <t xml:space="preserve">Інші фінансові доходи (розшифрувати в додатку 1) </t>
  </si>
  <si>
    <t>люд.-год</t>
  </si>
  <si>
    <t>від 28 лютого 2019 року  № 282</t>
  </si>
  <si>
    <t>к-сть місяців звітного періоду (3-6-9-12)</t>
  </si>
  <si>
    <t>081</t>
  </si>
  <si>
    <t xml:space="preserve">Середньооблікова кількість штатних працівників </t>
  </si>
  <si>
    <t>5.2</t>
  </si>
  <si>
    <t>5.3</t>
  </si>
  <si>
    <t>5.4</t>
  </si>
  <si>
    <t>5.5</t>
  </si>
  <si>
    <t>3.2</t>
  </si>
  <si>
    <t>3.4</t>
  </si>
  <si>
    <t>3.5</t>
  </si>
  <si>
    <t>4.3.1</t>
  </si>
  <si>
    <t>4.3.2</t>
  </si>
  <si>
    <t>4.3.3</t>
  </si>
  <si>
    <t>18.1</t>
  </si>
  <si>
    <t>18.2</t>
  </si>
  <si>
    <t>18.3</t>
  </si>
  <si>
    <t>Товарна продукція</t>
  </si>
  <si>
    <t>076</t>
  </si>
  <si>
    <t>077</t>
  </si>
  <si>
    <t>078</t>
  </si>
  <si>
    <t>079</t>
  </si>
  <si>
    <t>082</t>
  </si>
  <si>
    <t>7</t>
  </si>
  <si>
    <t>3.5.1</t>
  </si>
  <si>
    <t>3.5.2</t>
  </si>
  <si>
    <t>3.5.3</t>
  </si>
  <si>
    <t>12.1</t>
  </si>
  <si>
    <t>12.2</t>
  </si>
  <si>
    <t>12.3</t>
  </si>
  <si>
    <t>14.1</t>
  </si>
  <si>
    <t>14.2</t>
  </si>
  <si>
    <t>14.3</t>
  </si>
  <si>
    <t>17.1</t>
  </si>
  <si>
    <t>17.2</t>
  </si>
  <si>
    <t>17.3</t>
  </si>
  <si>
    <t>Усього витрат (включаючи придбану електричну енергію (іншу) та фінансові витрати)</t>
  </si>
  <si>
    <t>Витрати на збут, усього, у т. ч.:</t>
  </si>
  <si>
    <t xml:space="preserve">Керівник суб’єкта господарювання (або інша уповноважена особа) </t>
  </si>
  <si>
    <t>за</t>
  </si>
  <si>
    <t>року</t>
  </si>
  <si>
    <t xml:space="preserve">              (звітний період)</t>
  </si>
  <si>
    <t xml:space="preserve">Електронна пошта: </t>
  </si>
  <si>
    <t xml:space="preserve">Виконавець: </t>
  </si>
  <si>
    <t>Телефон:</t>
  </si>
  <si>
    <t>Виконавець:</t>
  </si>
  <si>
    <t>Електронна пошта:</t>
  </si>
  <si>
    <t>ЄДРПОУ</t>
  </si>
  <si>
    <t>Виробництво теплової енергії</t>
  </si>
  <si>
    <t>господарським способом (у тому числі сервісними підрозділами ліцензіата)</t>
  </si>
  <si>
    <t xml:space="preserve">Виробництво теплової енергії </t>
  </si>
  <si>
    <t>Додаток 1 
до форми звітності № 4-НКРЕКП-виробництво електричної та теплової енергії (квартальна)</t>
  </si>
  <si>
    <t xml:space="preserve">придбана електрична енергія </t>
  </si>
  <si>
    <t xml:space="preserve">Придбана електрична енергія (інша) </t>
  </si>
  <si>
    <t>16</t>
  </si>
  <si>
    <t>19</t>
  </si>
  <si>
    <t>21</t>
  </si>
  <si>
    <t>22</t>
  </si>
  <si>
    <t>28.1</t>
  </si>
  <si>
    <t>28.2</t>
  </si>
  <si>
    <t>28.3</t>
  </si>
  <si>
    <t>28.4</t>
  </si>
  <si>
    <t>28.5</t>
  </si>
  <si>
    <t>20</t>
  </si>
  <si>
    <t>27.1</t>
  </si>
  <si>
    <t>27.2</t>
  </si>
  <si>
    <t>27.3</t>
  </si>
  <si>
    <t>27.4</t>
  </si>
  <si>
    <t>27.5</t>
  </si>
  <si>
    <t>9.1</t>
  </si>
  <si>
    <t>9.1.1</t>
  </si>
  <si>
    <t>9.2</t>
  </si>
  <si>
    <t>9.2.1</t>
  </si>
  <si>
    <t>9.2.2</t>
  </si>
  <si>
    <t>9.2.3</t>
  </si>
  <si>
    <t>9.2.4</t>
  </si>
  <si>
    <t>26.1</t>
  </si>
  <si>
    <t>26.2</t>
  </si>
  <si>
    <t>26.3</t>
  </si>
  <si>
    <t>26.4</t>
  </si>
  <si>
    <t>26.5</t>
  </si>
  <si>
    <t>31.1</t>
  </si>
  <si>
    <t>31.2</t>
  </si>
  <si>
    <t>31.3</t>
  </si>
  <si>
    <t>Додаток 2                                                                                                                                                                                            
до форми звітності № 4-НКРЕКП-виробництво електричної та теплової енергії (квартальна)</t>
  </si>
  <si>
    <r>
      <t xml:space="preserve">Cуб’єкти господарювання, що одночасно мають ліцензію на провадження господарської діяльності з виробництва електричної енергії та ліцензію на провадження господарської діяльності з виробництва теплової енергії, що виробляється на теплоелектроцентралях, теплоелектростанціях, атомних електростанціях і когенераційних установках, −                                                                                                                                                    суб’єкти господарювання, що мають ліцензію на провадження господарської діяльності з виробництва теплової енергії, що виробляється на теплоелектроцентралях, теплоелектростанціях, атомних електростанціях і когенераційних установках», </t>
    </r>
    <r>
      <rPr>
        <sz val="13"/>
        <rFont val="Calibri"/>
        <family val="2"/>
        <charset val="204"/>
      </rPr>
      <t>−</t>
    </r>
    <r>
      <rPr>
        <sz val="13"/>
        <rFont val="Times New Roman"/>
        <family val="1"/>
        <charset val="204"/>
      </rPr>
      <t xml:space="preserve">
Національній комісії, що здійснює державне регулювання у сферах енергетики та  комунальних послуг</t>
    </r>
  </si>
  <si>
    <t>Витрати на ремонт і поліпшення (розшифрувати в додатку 2), у т. 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</si>
</sst>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97" formatCode="_-* #,##0.00_р_._-;\-* #,##0.00_р_._-;_-* &quot;-&quot;??_р_._-;_-@_-"/>
    <numFmt numFmtId="198" formatCode="#,##0.000"/>
    <numFmt numFmtId="208" formatCode="#,##0.0"/>
    <numFmt numFmtId="209" formatCode="#,##0_ ;[Red]\-#,##0\ "/>
  </numFmts>
  <fonts count="58" x14ac:knownFonts="1">
    <font>
      <sz val="10"/>
      <color indexed="8"/>
      <name val="Times New Roman"/>
      <family val="2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21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21"/>
      <name val="Arial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Arial Cyr"/>
      <charset val="204"/>
    </font>
    <font>
      <b/>
      <sz val="13.5"/>
      <name val="Times New Roman"/>
      <family val="1"/>
      <charset val="204"/>
    </font>
    <font>
      <sz val="8"/>
      <name val="Times New Roman"/>
      <family val="2"/>
      <charset val="204"/>
    </font>
    <font>
      <b/>
      <sz val="12.5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0.5"/>
      <name val="Times New Roman"/>
      <family val="1"/>
      <charset val="204"/>
    </font>
    <font>
      <b/>
      <sz val="14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2"/>
      <charset val="204"/>
    </font>
    <font>
      <sz val="13.5"/>
      <name val="Times New Roman"/>
      <family val="1"/>
      <charset val="204"/>
    </font>
    <font>
      <sz val="14"/>
      <name val="Times New Roman"/>
      <family val="2"/>
      <charset val="204"/>
    </font>
    <font>
      <sz val="11.5"/>
      <name val="Times New Roman"/>
      <family val="2"/>
      <charset val="204"/>
    </font>
    <font>
      <sz val="12"/>
      <name val="Times New Roman"/>
      <family val="2"/>
      <charset val="204"/>
    </font>
    <font>
      <sz val="16"/>
      <name val="Times New Roman"/>
      <family val="2"/>
      <charset val="204"/>
    </font>
    <font>
      <i/>
      <sz val="20"/>
      <name val="Times New Roman"/>
      <family val="1"/>
      <charset val="204"/>
    </font>
    <font>
      <sz val="11"/>
      <name val="Times New Roman"/>
      <family val="2"/>
      <charset val="204"/>
    </font>
    <font>
      <sz val="14"/>
      <color indexed="81"/>
      <name val="Times New Roman"/>
      <family val="1"/>
      <charset val="204"/>
    </font>
    <font>
      <sz val="13"/>
      <name val="Times New Roman"/>
      <family val="2"/>
      <charset val="204"/>
    </font>
    <font>
      <sz val="10.5"/>
      <name val="Times New Roman"/>
      <family val="1"/>
      <charset val="204"/>
    </font>
    <font>
      <b/>
      <sz val="14"/>
      <color indexed="81"/>
      <name val="Times New Roman"/>
      <family val="1"/>
      <charset val="204"/>
    </font>
    <font>
      <sz val="1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FFD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37" fillId="2" borderId="0" applyNumberFormat="0" applyBorder="0" applyAlignment="0" applyProtection="0"/>
    <xf numFmtId="0" fontId="34" fillId="0" borderId="1" applyNumberFormat="0" applyFill="0" applyAlignment="0" applyProtection="0"/>
    <xf numFmtId="0" fontId="35" fillId="0" borderId="2" applyNumberFormat="0" applyFill="0" applyAlignment="0" applyProtection="0"/>
    <xf numFmtId="0" fontId="36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/>
    <xf numFmtId="0" fontId="22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56" fillId="0" borderId="0"/>
    <xf numFmtId="0" fontId="5" fillId="0" borderId="0"/>
    <xf numFmtId="0" fontId="21" fillId="0" borderId="0"/>
    <xf numFmtId="0" fontId="38" fillId="0" borderId="0"/>
    <xf numFmtId="0" fontId="1" fillId="0" borderId="0"/>
    <xf numFmtId="0" fontId="7" fillId="0" borderId="0"/>
    <xf numFmtId="197" fontId="5" fillId="0" borderId="0" applyFont="0" applyFill="0" applyBorder="0" applyAlignment="0" applyProtection="0"/>
  </cellStyleXfs>
  <cellXfs count="424">
    <xf numFmtId="0" fontId="0" fillId="0" borderId="0" xfId="0"/>
    <xf numFmtId="49" fontId="3" fillId="3" borderId="0" xfId="0" applyNumberFormat="1" applyFont="1" applyFill="1" applyAlignment="1" applyProtection="1">
      <alignment horizontal="left" vertical="center" wrapText="1"/>
    </xf>
    <xf numFmtId="0" fontId="1" fillId="3" borderId="0" xfId="0" applyFont="1" applyFill="1" applyProtection="1"/>
    <xf numFmtId="0" fontId="11" fillId="3" borderId="0" xfId="0" applyFont="1" applyFill="1" applyProtection="1"/>
    <xf numFmtId="0" fontId="2" fillId="3" borderId="0" xfId="0" applyFont="1" applyFill="1" applyBorder="1" applyAlignment="1" applyProtection="1">
      <alignment horizontal="center"/>
    </xf>
    <xf numFmtId="0" fontId="2" fillId="3" borderId="0" xfId="0" applyFont="1" applyFill="1" applyAlignment="1" applyProtection="1"/>
    <xf numFmtId="0" fontId="10" fillId="3" borderId="0" xfId="0" applyFont="1" applyFill="1" applyAlignment="1" applyProtection="1">
      <alignment horizontal="center"/>
    </xf>
    <xf numFmtId="0" fontId="10" fillId="3" borderId="0" xfId="0" applyFont="1" applyFill="1" applyAlignment="1" applyProtection="1"/>
    <xf numFmtId="0" fontId="5" fillId="3" borderId="0" xfId="0" applyFont="1" applyFill="1" applyProtection="1"/>
    <xf numFmtId="0" fontId="6" fillId="3" borderId="0" xfId="0" applyFont="1" applyFill="1" applyBorder="1" applyAlignment="1" applyProtection="1">
      <alignment horizontal="center" wrapText="1"/>
    </xf>
    <xf numFmtId="0" fontId="6" fillId="3" borderId="0" xfId="0" applyFont="1" applyFill="1" applyProtection="1"/>
    <xf numFmtId="49" fontId="3" fillId="3" borderId="0" xfId="0" applyNumberFormat="1" applyFont="1" applyFill="1" applyBorder="1" applyAlignment="1" applyProtection="1">
      <alignment horizontal="center" vertical="top"/>
    </xf>
    <xf numFmtId="198" fontId="10" fillId="3" borderId="0" xfId="0" applyNumberFormat="1" applyFont="1" applyFill="1" applyBorder="1" applyAlignment="1" applyProtection="1">
      <alignment vertical="top" wrapText="1"/>
    </xf>
    <xf numFmtId="0" fontId="10" fillId="3" borderId="0" xfId="0" applyFont="1" applyFill="1" applyAlignment="1" applyProtection="1">
      <alignment horizontal="left" vertical="top"/>
    </xf>
    <xf numFmtId="49" fontId="7" fillId="3" borderId="0" xfId="0" applyNumberFormat="1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center"/>
    </xf>
    <xf numFmtId="0" fontId="6" fillId="3" borderId="0" xfId="0" applyFont="1" applyFill="1" applyBorder="1" applyAlignment="1" applyProtection="1">
      <alignment vertical="center"/>
    </xf>
    <xf numFmtId="0" fontId="6" fillId="3" borderId="0" xfId="0" applyFont="1" applyFill="1" applyBorder="1" applyProtection="1"/>
    <xf numFmtId="0" fontId="6" fillId="0" borderId="0" xfId="0" applyFont="1" applyAlignment="1">
      <alignment wrapText="1"/>
    </xf>
    <xf numFmtId="0" fontId="19" fillId="0" borderId="0" xfId="0" applyFont="1"/>
    <xf numFmtId="0" fontId="29" fillId="0" borderId="0" xfId="0" applyFont="1"/>
    <xf numFmtId="0" fontId="24" fillId="3" borderId="4" xfId="12" applyFont="1" applyFill="1" applyBorder="1" applyAlignment="1">
      <alignment horizontal="center" vertical="center" wrapText="1"/>
    </xf>
    <xf numFmtId="0" fontId="32" fillId="3" borderId="4" xfId="12" applyFont="1" applyFill="1" applyBorder="1" applyAlignment="1" applyProtection="1">
      <alignment horizontal="center" vertical="center" wrapText="1"/>
    </xf>
    <xf numFmtId="49" fontId="20" fillId="3" borderId="4" xfId="12" applyNumberFormat="1" applyFont="1" applyFill="1" applyBorder="1" applyAlignment="1">
      <alignment horizontal="center" vertical="center" wrapText="1"/>
    </xf>
    <xf numFmtId="0" fontId="26" fillId="3" borderId="4" xfId="12" applyFont="1" applyFill="1" applyBorder="1" applyAlignment="1" applyProtection="1">
      <alignment horizontal="center" vertical="center" wrapText="1"/>
    </xf>
    <xf numFmtId="49" fontId="20" fillId="3" borderId="4" xfId="12" applyNumberFormat="1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/>
    </xf>
    <xf numFmtId="209" fontId="15" fillId="0" borderId="0" xfId="0" applyNumberFormat="1" applyFont="1" applyFill="1" applyBorder="1" applyAlignment="1" applyProtection="1">
      <alignment horizontal="right" vertical="top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23" fillId="3" borderId="0" xfId="0" applyFont="1" applyFill="1" applyBorder="1" applyAlignment="1" applyProtection="1">
      <alignment horizontal="center" vertical="center"/>
    </xf>
    <xf numFmtId="49" fontId="6" fillId="3" borderId="5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vertical="center" wrapText="1"/>
    </xf>
    <xf numFmtId="49" fontId="6" fillId="3" borderId="7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 wrapText="1"/>
    </xf>
    <xf numFmtId="49" fontId="6" fillId="3" borderId="8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vertical="center" wrapText="1"/>
    </xf>
    <xf numFmtId="49" fontId="6" fillId="3" borderId="10" xfId="0" applyNumberFormat="1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vertical="center" wrapText="1"/>
    </xf>
    <xf numFmtId="0" fontId="6" fillId="0" borderId="12" xfId="0" applyFont="1" applyFill="1" applyBorder="1" applyAlignment="1" applyProtection="1">
      <alignment vertical="center" wrapText="1"/>
    </xf>
    <xf numFmtId="0" fontId="6" fillId="3" borderId="13" xfId="0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208" fontId="26" fillId="0" borderId="0" xfId="0" applyNumberFormat="1" applyFont="1" applyFill="1" applyBorder="1" applyAlignment="1" applyProtection="1">
      <alignment horizontal="center" vertical="center"/>
      <protection locked="0"/>
    </xf>
    <xf numFmtId="0" fontId="26" fillId="0" borderId="4" xfId="12" applyFont="1" applyFill="1" applyBorder="1" applyAlignment="1" applyProtection="1">
      <alignment horizontal="center" vertical="center" wrapText="1"/>
    </xf>
    <xf numFmtId="49" fontId="20" fillId="0" borderId="4" xfId="12" applyNumberFormat="1" applyFont="1" applyFill="1" applyBorder="1" applyAlignment="1" applyProtection="1">
      <alignment horizontal="center" vertical="center" wrapText="1"/>
    </xf>
    <xf numFmtId="0" fontId="33" fillId="3" borderId="4" xfId="12" applyFont="1" applyFill="1" applyBorder="1" applyAlignment="1">
      <alignment horizontal="center" wrapText="1"/>
    </xf>
    <xf numFmtId="0" fontId="10" fillId="3" borderId="0" xfId="0" applyFont="1" applyFill="1" applyBorder="1" applyAlignment="1" applyProtection="1">
      <alignment horizontal="center" vertical="center"/>
    </xf>
    <xf numFmtId="0" fontId="20" fillId="3" borderId="4" xfId="12" applyFont="1" applyFill="1" applyBorder="1" applyAlignment="1">
      <alignment horizontal="left" vertical="center" wrapText="1"/>
    </xf>
    <xf numFmtId="0" fontId="6" fillId="3" borderId="4" xfId="12" applyFont="1" applyFill="1" applyBorder="1" applyAlignment="1">
      <alignment horizontal="left" vertical="center" wrapText="1"/>
    </xf>
    <xf numFmtId="0" fontId="32" fillId="3" borderId="4" xfId="12" applyFont="1" applyFill="1" applyBorder="1" applyAlignment="1">
      <alignment horizontal="left" vertical="center" wrapText="1"/>
    </xf>
    <xf numFmtId="0" fontId="26" fillId="3" borderId="4" xfId="12" applyFont="1" applyFill="1" applyBorder="1" applyAlignment="1">
      <alignment horizontal="left" vertical="center" wrapText="1"/>
    </xf>
    <xf numFmtId="0" fontId="32" fillId="3" borderId="4" xfId="12" applyFont="1" applyFill="1" applyBorder="1" applyAlignment="1" applyProtection="1">
      <alignment horizontal="left" vertical="center" wrapText="1"/>
    </xf>
    <xf numFmtId="0" fontId="26" fillId="3" borderId="4" xfId="12" applyFont="1" applyFill="1" applyBorder="1" applyAlignment="1" applyProtection="1">
      <alignment horizontal="left" vertical="center" wrapText="1"/>
      <protection locked="0"/>
    </xf>
    <xf numFmtId="0" fontId="32" fillId="3" borderId="4" xfId="12" applyFont="1" applyFill="1" applyBorder="1" applyAlignment="1" applyProtection="1">
      <alignment horizontal="left" vertical="center" wrapText="1"/>
      <protection locked="0"/>
    </xf>
    <xf numFmtId="0" fontId="32" fillId="0" borderId="4" xfId="12" applyFont="1" applyFill="1" applyBorder="1" applyAlignment="1" applyProtection="1">
      <alignment horizontal="left" vertical="center" wrapText="1"/>
    </xf>
    <xf numFmtId="0" fontId="26" fillId="0" borderId="4" xfId="12" applyFont="1" applyFill="1" applyBorder="1" applyAlignment="1" applyProtection="1">
      <alignment horizontal="left" vertical="center" wrapText="1"/>
      <protection locked="0"/>
    </xf>
    <xf numFmtId="0" fontId="7" fillId="0" borderId="0" xfId="1" applyFont="1"/>
    <xf numFmtId="0" fontId="6" fillId="0" borderId="12" xfId="0" applyFont="1" applyFill="1" applyBorder="1" applyAlignment="1" applyProtection="1">
      <alignment horizontal="left" vertical="center" wrapText="1"/>
    </xf>
    <xf numFmtId="9" fontId="7" fillId="0" borderId="4" xfId="1" applyNumberFormat="1" applyFont="1" applyBorder="1"/>
    <xf numFmtId="0" fontId="7" fillId="0" borderId="4" xfId="1" applyFont="1" applyBorder="1"/>
    <xf numFmtId="49" fontId="7" fillId="0" borderId="8" xfId="1" applyNumberFormat="1" applyFont="1" applyBorder="1" applyAlignment="1">
      <alignment horizontal="right"/>
    </xf>
    <xf numFmtId="0" fontId="25" fillId="0" borderId="16" xfId="1" applyFont="1" applyBorder="1" applyAlignment="1">
      <alignment horizontal="center" vertical="center" wrapText="1"/>
    </xf>
    <xf numFmtId="0" fontId="25" fillId="0" borderId="17" xfId="1" applyFont="1" applyBorder="1" applyAlignment="1">
      <alignment horizontal="center" vertical="center" wrapText="1"/>
    </xf>
    <xf numFmtId="9" fontId="7" fillId="0" borderId="18" xfId="1" applyNumberFormat="1" applyFont="1" applyBorder="1"/>
    <xf numFmtId="0" fontId="6" fillId="3" borderId="19" xfId="0" applyFont="1" applyFill="1" applyBorder="1" applyAlignment="1" applyProtection="1">
      <alignment horizontal="center" vertical="center" wrapText="1"/>
    </xf>
    <xf numFmtId="49" fontId="6" fillId="3" borderId="15" xfId="0" applyNumberFormat="1" applyFont="1" applyFill="1" applyBorder="1" applyAlignment="1" applyProtection="1">
      <alignment horizontal="center" vertical="center" wrapText="1"/>
    </xf>
    <xf numFmtId="49" fontId="6" fillId="3" borderId="13" xfId="0" applyNumberFormat="1" applyFont="1" applyFill="1" applyBorder="1" applyAlignment="1" applyProtection="1">
      <alignment horizontal="center" vertical="center" wrapText="1"/>
    </xf>
    <xf numFmtId="49" fontId="6" fillId="0" borderId="13" xfId="0" applyNumberFormat="1" applyFont="1" applyFill="1" applyBorder="1" applyAlignment="1" applyProtection="1">
      <alignment horizontal="center" vertical="center" wrapText="1"/>
    </xf>
    <xf numFmtId="49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left" vertical="center" wrapText="1" indent="4"/>
    </xf>
    <xf numFmtId="0" fontId="6" fillId="0" borderId="4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left" vertical="center" wrapText="1" indent="4"/>
    </xf>
    <xf numFmtId="0" fontId="6" fillId="0" borderId="20" xfId="0" applyFont="1" applyFill="1" applyBorder="1" applyAlignment="1" applyProtection="1">
      <alignment horizontal="left" vertical="center" wrapText="1" indent="4"/>
    </xf>
    <xf numFmtId="0" fontId="6" fillId="0" borderId="0" xfId="0" applyFont="1" applyFill="1" applyBorder="1" applyAlignment="1" applyProtection="1">
      <alignment horizontal="left" vertical="center" wrapText="1" indent="4"/>
    </xf>
    <xf numFmtId="0" fontId="6" fillId="3" borderId="4" xfId="0" applyFont="1" applyFill="1" applyBorder="1" applyAlignment="1" applyProtection="1">
      <alignment horizontal="left" vertical="center" wrapText="1" indent="4"/>
    </xf>
    <xf numFmtId="0" fontId="25" fillId="0" borderId="0" xfId="1" applyFont="1" applyAlignment="1">
      <alignment horizontal="left"/>
    </xf>
    <xf numFmtId="0" fontId="32" fillId="0" borderId="4" xfId="12" applyFont="1" applyFill="1" applyBorder="1" applyAlignment="1" applyProtection="1">
      <alignment horizontal="center" vertical="center" wrapText="1"/>
    </xf>
    <xf numFmtId="49" fontId="7" fillId="0" borderId="21" xfId="1" applyNumberFormat="1" applyFont="1" applyBorder="1" applyAlignment="1">
      <alignment horizontal="center"/>
    </xf>
    <xf numFmtId="49" fontId="7" fillId="0" borderId="8" xfId="1" applyNumberFormat="1" applyFont="1" applyBorder="1" applyAlignment="1">
      <alignment horizontal="center"/>
    </xf>
    <xf numFmtId="49" fontId="32" fillId="3" borderId="4" xfId="12" applyNumberFormat="1" applyFont="1" applyFill="1" applyBorder="1" applyAlignment="1">
      <alignment horizontal="center" vertical="center" wrapText="1"/>
    </xf>
    <xf numFmtId="49" fontId="6" fillId="3" borderId="4" xfId="12" applyNumberFormat="1" applyFont="1" applyFill="1" applyBorder="1" applyAlignment="1">
      <alignment horizontal="center" vertical="center" wrapText="1"/>
    </xf>
    <xf numFmtId="49" fontId="32" fillId="3" borderId="4" xfId="12" applyNumberFormat="1" applyFont="1" applyFill="1" applyBorder="1" applyAlignment="1" applyProtection="1">
      <alignment horizontal="center" vertical="center"/>
      <protection locked="0"/>
    </xf>
    <xf numFmtId="49" fontId="26" fillId="3" borderId="4" xfId="12" applyNumberFormat="1" applyFont="1" applyFill="1" applyBorder="1" applyAlignment="1">
      <alignment horizontal="center" vertical="center" wrapText="1"/>
    </xf>
    <xf numFmtId="49" fontId="32" fillId="3" borderId="4" xfId="12" applyNumberFormat="1" applyFont="1" applyFill="1" applyBorder="1" applyAlignment="1" applyProtection="1">
      <alignment horizontal="center" vertical="center" wrapText="1"/>
    </xf>
    <xf numFmtId="49" fontId="26" fillId="3" borderId="4" xfId="12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Border="1"/>
    <xf numFmtId="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left" vertical="top" wrapText="1"/>
    </xf>
    <xf numFmtId="0" fontId="27" fillId="3" borderId="4" xfId="0" applyFont="1" applyFill="1" applyBorder="1" applyAlignment="1" applyProtection="1">
      <alignment horizontal="center" vertical="center" wrapText="1"/>
    </xf>
    <xf numFmtId="49" fontId="6" fillId="3" borderId="0" xfId="0" applyNumberFormat="1" applyFont="1" applyFill="1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208" fontId="6" fillId="0" borderId="0" xfId="0" applyNumberFormat="1" applyFont="1" applyFill="1" applyBorder="1" applyAlignment="1" applyProtection="1">
      <alignment horizontal="center" vertical="center" wrapText="1"/>
    </xf>
    <xf numFmtId="49" fontId="25" fillId="0" borderId="0" xfId="1" applyNumberFormat="1" applyFont="1" applyBorder="1" applyAlignment="1">
      <alignment horizontal="right"/>
    </xf>
    <xf numFmtId="49" fontId="7" fillId="0" borderId="23" xfId="1" applyNumberFormat="1" applyFont="1" applyBorder="1" applyAlignment="1">
      <alignment horizontal="center"/>
    </xf>
    <xf numFmtId="9" fontId="7" fillId="0" borderId="24" xfId="1" applyNumberFormat="1" applyFont="1" applyBorder="1"/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vertical="center" wrapText="1"/>
    </xf>
    <xf numFmtId="4" fontId="10" fillId="4" borderId="4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10" fillId="5" borderId="4" xfId="0" applyNumberFormat="1" applyFont="1" applyFill="1" applyBorder="1" applyAlignment="1" applyProtection="1">
      <alignment horizontal="center" vertical="center" wrapText="1"/>
    </xf>
    <xf numFmtId="4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2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4" xfId="12" applyNumberFormat="1" applyFont="1" applyFill="1" applyBorder="1" applyAlignment="1">
      <alignment horizontal="center" vertical="center" wrapText="1"/>
    </xf>
    <xf numFmtId="4" fontId="10" fillId="3" borderId="4" xfId="12" applyNumberFormat="1" applyFont="1" applyFill="1" applyBorder="1" applyAlignment="1">
      <alignment horizontal="center" vertical="center" wrapText="1"/>
    </xf>
    <xf numFmtId="4" fontId="10" fillId="4" borderId="4" xfId="12" applyNumberFormat="1" applyFont="1" applyFill="1" applyBorder="1" applyAlignment="1" applyProtection="1">
      <alignment horizontal="center" vertical="center" wrapText="1"/>
    </xf>
    <xf numFmtId="4" fontId="10" fillId="4" borderId="4" xfId="0" applyNumberFormat="1" applyFont="1" applyFill="1" applyBorder="1" applyAlignment="1" applyProtection="1">
      <alignment horizontal="center" vertical="center"/>
      <protection locked="0"/>
    </xf>
    <xf numFmtId="4" fontId="10" fillId="5" borderId="4" xfId="0" applyNumberFormat="1" applyFont="1" applyFill="1" applyBorder="1" applyAlignment="1" applyProtection="1">
      <alignment horizontal="center" vertical="center"/>
      <protection locked="0"/>
    </xf>
    <xf numFmtId="4" fontId="7" fillId="0" borderId="24" xfId="1" applyNumberFormat="1" applyFont="1" applyBorder="1" applyAlignment="1">
      <alignment horizontal="center" vertical="center"/>
    </xf>
    <xf numFmtId="4" fontId="7" fillId="0" borderId="26" xfId="1" applyNumberFormat="1" applyFont="1" applyBorder="1" applyAlignment="1">
      <alignment horizontal="center" vertical="center"/>
    </xf>
    <xf numFmtId="4" fontId="7" fillId="0" borderId="4" xfId="1" applyNumberFormat="1" applyFont="1" applyBorder="1" applyAlignment="1">
      <alignment horizontal="center" vertical="center"/>
    </xf>
    <xf numFmtId="4" fontId="7" fillId="0" borderId="25" xfId="1" applyNumberFormat="1" applyFont="1" applyBorder="1" applyAlignment="1">
      <alignment horizontal="center" vertical="center"/>
    </xf>
    <xf numFmtId="4" fontId="7" fillId="0" borderId="16" xfId="1" applyNumberFormat="1" applyFont="1" applyBorder="1" applyAlignment="1">
      <alignment horizontal="center" vertical="center"/>
    </xf>
    <xf numFmtId="4" fontId="7" fillId="0" borderId="17" xfId="1" applyNumberFormat="1" applyFont="1" applyBorder="1" applyAlignment="1">
      <alignment horizontal="center" vertical="center"/>
    </xf>
    <xf numFmtId="4" fontId="7" fillId="0" borderId="18" xfId="1" applyNumberFormat="1" applyFont="1" applyBorder="1" applyAlignment="1">
      <alignment horizontal="center" vertical="center"/>
    </xf>
    <xf numFmtId="4" fontId="7" fillId="0" borderId="27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4" fontId="10" fillId="6" borderId="4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0" fontId="6" fillId="7" borderId="12" xfId="0" applyFont="1" applyFill="1" applyBorder="1" applyAlignment="1" applyProtection="1">
      <alignment vertical="center" wrapText="1"/>
    </xf>
    <xf numFmtId="49" fontId="6" fillId="3" borderId="28" xfId="12" applyNumberFormat="1" applyFont="1" applyFill="1" applyBorder="1" applyAlignment="1" applyProtection="1">
      <alignment horizontal="center" vertical="center" wrapText="1"/>
      <protection locked="0"/>
    </xf>
    <xf numFmtId="49" fontId="6" fillId="0" borderId="28" xfId="12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vertical="center" wrapText="1"/>
    </xf>
    <xf numFmtId="0" fontId="6" fillId="0" borderId="22" xfId="0" applyFont="1" applyFill="1" applyBorder="1" applyAlignment="1" applyProtection="1">
      <alignment vertical="center" wrapText="1"/>
    </xf>
    <xf numFmtId="49" fontId="6" fillId="0" borderId="29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12" fillId="0" borderId="0" xfId="12" applyFont="1" applyFill="1" applyBorder="1" applyAlignment="1">
      <alignment horizontal="left"/>
    </xf>
    <xf numFmtId="0" fontId="8" fillId="0" borderId="0" xfId="12" applyFont="1" applyFill="1" applyBorder="1" applyAlignment="1">
      <alignment horizontal="center" wrapText="1"/>
    </xf>
    <xf numFmtId="0" fontId="32" fillId="0" borderId="0" xfId="0" applyFont="1" applyFill="1" applyBorder="1"/>
    <xf numFmtId="0" fontId="26" fillId="0" borderId="0" xfId="0" applyFont="1" applyFill="1" applyBorder="1"/>
    <xf numFmtId="0" fontId="19" fillId="0" borderId="0" xfId="0" applyFont="1" applyFill="1"/>
    <xf numFmtId="0" fontId="14" fillId="3" borderId="0" xfId="0" applyFont="1" applyFill="1" applyAlignment="1" applyProtection="1">
      <alignment vertical="center"/>
    </xf>
    <xf numFmtId="0" fontId="43" fillId="0" borderId="0" xfId="0" applyFont="1" applyFill="1"/>
    <xf numFmtId="4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/>
    <xf numFmtId="0" fontId="43" fillId="0" borderId="0" xfId="0" applyFont="1" applyAlignment="1"/>
    <xf numFmtId="0" fontId="43" fillId="3" borderId="0" xfId="0" applyFont="1" applyFill="1" applyProtection="1">
      <protection locked="0"/>
    </xf>
    <xf numFmtId="0" fontId="3" fillId="3" borderId="0" xfId="0" applyFont="1" applyFill="1" applyProtection="1"/>
    <xf numFmtId="0" fontId="26" fillId="0" borderId="0" xfId="0" applyFont="1" applyAlignment="1"/>
    <xf numFmtId="0" fontId="14" fillId="0" borderId="0" xfId="0" applyFont="1" applyAlignment="1">
      <alignment horizontal="right"/>
    </xf>
    <xf numFmtId="0" fontId="43" fillId="0" borderId="0" xfId="0" applyFont="1"/>
    <xf numFmtId="0" fontId="5" fillId="0" borderId="0" xfId="0" applyFont="1" applyFill="1" applyAlignment="1">
      <alignment wrapText="1"/>
    </xf>
    <xf numFmtId="0" fontId="43" fillId="0" borderId="0" xfId="0" applyFont="1" applyFill="1" applyAlignment="1"/>
    <xf numFmtId="0" fontId="43" fillId="0" borderId="0" xfId="0" applyFont="1" applyFill="1" applyBorder="1" applyAlignment="1"/>
    <xf numFmtId="0" fontId="32" fillId="0" borderId="0" xfId="12" applyFont="1" applyFill="1" applyBorder="1" applyAlignment="1">
      <alignment horizontal="center" vertical="center" wrapText="1"/>
    </xf>
    <xf numFmtId="0" fontId="24" fillId="0" borderId="0" xfId="12" applyFont="1" applyFill="1" applyBorder="1" applyAlignment="1">
      <alignment horizontal="center" vertical="center" wrapText="1"/>
    </xf>
    <xf numFmtId="4" fontId="10" fillId="4" borderId="0" xfId="0" applyNumberFormat="1" applyFont="1" applyFill="1" applyAlignment="1">
      <alignment horizontal="center"/>
    </xf>
    <xf numFmtId="208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/>
    <xf numFmtId="0" fontId="25" fillId="0" borderId="0" xfId="0" applyFont="1" applyBorder="1"/>
    <xf numFmtId="0" fontId="43" fillId="0" borderId="0" xfId="0" applyFont="1" applyFill="1" applyBorder="1"/>
    <xf numFmtId="0" fontId="8" fillId="0" borderId="0" xfId="0" applyFont="1" applyFill="1" applyBorder="1" applyAlignment="1" applyProtection="1">
      <alignment horizontal="center" vertical="justify"/>
      <protection locked="0"/>
    </xf>
    <xf numFmtId="0" fontId="6" fillId="0" borderId="0" xfId="0" applyFont="1" applyAlignment="1"/>
    <xf numFmtId="49" fontId="32" fillId="0" borderId="4" xfId="12" applyNumberFormat="1" applyFont="1" applyFill="1" applyBorder="1" applyAlignment="1" applyProtection="1">
      <alignment horizontal="center" vertical="center"/>
      <protection locked="0"/>
    </xf>
    <xf numFmtId="49" fontId="20" fillId="0" borderId="4" xfId="12" applyNumberFormat="1" applyFont="1" applyFill="1" applyBorder="1" applyAlignment="1" applyProtection="1">
      <alignment horizontal="center" vertical="center" wrapText="1"/>
      <protection locked="0"/>
    </xf>
    <xf numFmtId="49" fontId="26" fillId="0" borderId="4" xfId="12" applyNumberFormat="1" applyFont="1" applyFill="1" applyBorder="1" applyAlignment="1" applyProtection="1">
      <alignment horizontal="center" vertical="center"/>
      <protection locked="0"/>
    </xf>
    <xf numFmtId="4" fontId="10" fillId="5" borderId="4" xfId="12" applyNumberFormat="1" applyFont="1" applyFill="1" applyBorder="1" applyAlignment="1" applyProtection="1">
      <alignment horizontal="center" vertical="center" wrapText="1"/>
    </xf>
    <xf numFmtId="49" fontId="32" fillId="0" borderId="4" xfId="12" applyNumberFormat="1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Alignment="1"/>
    <xf numFmtId="0" fontId="7" fillId="0" borderId="0" xfId="1" applyFont="1" applyBorder="1" applyAlignment="1">
      <alignment horizontal="center"/>
    </xf>
    <xf numFmtId="0" fontId="17" fillId="0" borderId="0" xfId="1" applyFont="1" applyAlignment="1"/>
    <xf numFmtId="0" fontId="24" fillId="0" borderId="0" xfId="1" applyFont="1" applyAlignment="1">
      <alignment vertical="center"/>
    </xf>
    <xf numFmtId="49" fontId="17" fillId="3" borderId="8" xfId="0" applyNumberFormat="1" applyFont="1" applyFill="1" applyBorder="1" applyAlignment="1" applyProtection="1">
      <alignment horizontal="center" vertical="center" wrapText="1"/>
    </xf>
    <xf numFmtId="49" fontId="17" fillId="3" borderId="4" xfId="0" applyNumberFormat="1" applyFont="1" applyFill="1" applyBorder="1" applyAlignment="1" applyProtection="1">
      <alignment horizontal="center" vertical="center" wrapText="1"/>
    </xf>
    <xf numFmtId="49" fontId="14" fillId="0" borderId="12" xfId="0" applyNumberFormat="1" applyFont="1" applyBorder="1" applyAlignment="1">
      <alignment horizontal="center"/>
    </xf>
    <xf numFmtId="49" fontId="17" fillId="0" borderId="12" xfId="0" applyNumberFormat="1" applyFont="1" applyBorder="1" applyAlignment="1">
      <alignment horizontal="left"/>
    </xf>
    <xf numFmtId="0" fontId="14" fillId="0" borderId="12" xfId="0" applyFont="1" applyBorder="1" applyAlignment="1">
      <alignment horizontal="right"/>
    </xf>
    <xf numFmtId="0" fontId="14" fillId="0" borderId="12" xfId="0" applyFont="1" applyBorder="1" applyAlignment="1"/>
    <xf numFmtId="0" fontId="24" fillId="0" borderId="12" xfId="1" applyFont="1" applyBorder="1" applyAlignment="1">
      <alignment horizontal="right"/>
    </xf>
    <xf numFmtId="49" fontId="24" fillId="0" borderId="12" xfId="1" applyNumberFormat="1" applyFont="1" applyBorder="1" applyAlignment="1">
      <alignment horizontal="center"/>
    </xf>
    <xf numFmtId="0" fontId="24" fillId="0" borderId="12" xfId="1" applyFont="1" applyBorder="1" applyAlignment="1"/>
    <xf numFmtId="0" fontId="43" fillId="3" borderId="0" xfId="0" applyFont="1" applyFill="1" applyProtection="1"/>
    <xf numFmtId="0" fontId="43" fillId="3" borderId="0" xfId="0" applyFont="1" applyFill="1" applyAlignment="1" applyProtection="1">
      <alignment horizontal="center"/>
    </xf>
    <xf numFmtId="0" fontId="45" fillId="3" borderId="0" xfId="0" applyFont="1" applyFill="1" applyProtection="1"/>
    <xf numFmtId="0" fontId="43" fillId="0" borderId="0" xfId="0" applyFont="1" applyAlignment="1" applyProtection="1">
      <alignment vertical="justify"/>
    </xf>
    <xf numFmtId="0" fontId="12" fillId="3" borderId="0" xfId="12" applyFont="1" applyFill="1" applyBorder="1" applyAlignment="1" applyProtection="1">
      <alignment horizontal="left"/>
    </xf>
    <xf numFmtId="0" fontId="14" fillId="3" borderId="0" xfId="0" applyFont="1" applyFill="1" applyBorder="1" applyAlignment="1" applyProtection="1">
      <alignment horizontal="left" vertical="top"/>
    </xf>
    <xf numFmtId="0" fontId="14" fillId="3" borderId="0" xfId="0" applyFont="1" applyFill="1" applyBorder="1" applyAlignment="1" applyProtection="1">
      <alignment vertical="top"/>
    </xf>
    <xf numFmtId="0" fontId="10" fillId="3" borderId="0" xfId="0" applyNumberFormat="1" applyFont="1" applyFill="1" applyBorder="1" applyAlignment="1" applyProtection="1">
      <alignment vertical="top"/>
    </xf>
    <xf numFmtId="0" fontId="10" fillId="3" borderId="0" xfId="0" applyNumberFormat="1" applyFont="1" applyFill="1" applyBorder="1" applyAlignment="1" applyProtection="1">
      <alignment horizontal="left" vertical="top" wrapText="1"/>
    </xf>
    <xf numFmtId="0" fontId="10" fillId="3" borderId="0" xfId="0" applyNumberFormat="1" applyFont="1" applyFill="1" applyBorder="1" applyAlignment="1" applyProtection="1">
      <alignment vertical="top" wrapText="1"/>
    </xf>
    <xf numFmtId="0" fontId="10" fillId="3" borderId="0" xfId="0" applyFont="1" applyFill="1" applyBorder="1" applyAlignment="1" applyProtection="1">
      <alignment vertical="center"/>
    </xf>
    <xf numFmtId="0" fontId="14" fillId="3" borderId="30" xfId="0" applyFont="1" applyFill="1" applyBorder="1" applyAlignment="1" applyProtection="1">
      <alignment horizontal="center"/>
    </xf>
    <xf numFmtId="0" fontId="14" fillId="3" borderId="31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/>
    <xf numFmtId="0" fontId="3" fillId="3" borderId="0" xfId="0" applyNumberFormat="1" applyFont="1" applyFill="1" applyBorder="1" applyAlignment="1" applyProtection="1">
      <alignment horizontal="left" vertical="center" wrapText="1" indent="2"/>
    </xf>
    <xf numFmtId="0" fontId="10" fillId="3" borderId="0" xfId="0" applyFont="1" applyFill="1" applyBorder="1" applyAlignment="1" applyProtection="1">
      <alignment horizontal="center"/>
    </xf>
    <xf numFmtId="0" fontId="10" fillId="3" borderId="0" xfId="0" applyFont="1" applyFill="1" applyBorder="1" applyAlignment="1" applyProtection="1"/>
    <xf numFmtId="0" fontId="10" fillId="3" borderId="0" xfId="0" applyFont="1" applyFill="1" applyBorder="1" applyAlignment="1" applyProtection="1">
      <alignment horizontal="left" vertical="top"/>
    </xf>
    <xf numFmtId="0" fontId="43" fillId="0" borderId="0" xfId="0" applyFont="1" applyFill="1" applyProtection="1"/>
    <xf numFmtId="0" fontId="20" fillId="3" borderId="0" xfId="0" applyFont="1" applyFill="1" applyAlignment="1" applyProtection="1">
      <alignment vertical="center"/>
    </xf>
    <xf numFmtId="0" fontId="28" fillId="3" borderId="0" xfId="0" applyFont="1" applyFill="1" applyAlignment="1" applyProtection="1">
      <alignment vertical="center"/>
    </xf>
    <xf numFmtId="0" fontId="43" fillId="3" borderId="0" xfId="0" applyFont="1" applyFill="1" applyAlignment="1" applyProtection="1"/>
    <xf numFmtId="0" fontId="46" fillId="3" borderId="0" xfId="0" applyFont="1" applyFill="1" applyProtection="1"/>
    <xf numFmtId="0" fontId="12" fillId="0" borderId="0" xfId="12" applyFont="1" applyFill="1" applyBorder="1" applyAlignment="1" applyProtection="1">
      <alignment horizontal="left"/>
    </xf>
    <xf numFmtId="0" fontId="43" fillId="3" borderId="0" xfId="0" applyFont="1" applyFill="1" applyAlignment="1" applyProtection="1">
      <alignment horizontal="right"/>
    </xf>
    <xf numFmtId="0" fontId="12" fillId="8" borderId="0" xfId="12" applyFont="1" applyFill="1" applyBorder="1" applyAlignment="1" applyProtection="1">
      <alignment horizontal="left"/>
    </xf>
    <xf numFmtId="0" fontId="43" fillId="8" borderId="0" xfId="0" applyFont="1" applyFill="1" applyProtection="1"/>
    <xf numFmtId="1" fontId="6" fillId="0" borderId="4" xfId="0" applyNumberFormat="1" applyFont="1" applyFill="1" applyBorder="1" applyAlignment="1" applyProtection="1">
      <alignment horizontal="left" vertical="center" indent="4"/>
    </xf>
    <xf numFmtId="0" fontId="6" fillId="0" borderId="13" xfId="0" applyFont="1" applyFill="1" applyBorder="1" applyAlignment="1" applyProtection="1">
      <alignment horizontal="center" vertical="center" wrapText="1" shrinkToFit="1"/>
    </xf>
    <xf numFmtId="4" fontId="10" fillId="5" borderId="25" xfId="0" applyNumberFormat="1" applyFont="1" applyFill="1" applyBorder="1" applyAlignment="1" applyProtection="1">
      <alignment horizontal="center" vertical="center" wrapText="1"/>
    </xf>
    <xf numFmtId="4" fontId="10" fillId="5" borderId="19" xfId="0" applyNumberFormat="1" applyFont="1" applyFill="1" applyBorder="1" applyAlignment="1" applyProtection="1">
      <alignment horizontal="center" vertical="center" wrapText="1"/>
    </xf>
    <xf numFmtId="0" fontId="7" fillId="3" borderId="0" xfId="0" applyFont="1" applyFill="1" applyProtection="1"/>
    <xf numFmtId="198" fontId="10" fillId="3" borderId="0" xfId="0" applyNumberFormat="1" applyFont="1" applyFill="1" applyBorder="1" applyAlignment="1" applyProtection="1">
      <alignment horizontal="center" vertical="top" wrapText="1"/>
    </xf>
    <xf numFmtId="0" fontId="17" fillId="3" borderId="0" xfId="0" applyFont="1" applyFill="1" applyBorder="1" applyAlignment="1" applyProtection="1">
      <alignment horizontal="right"/>
    </xf>
    <xf numFmtId="0" fontId="17" fillId="3" borderId="0" xfId="12" applyFont="1" applyFill="1" applyBorder="1" applyAlignment="1" applyProtection="1">
      <alignment horizontal="right"/>
    </xf>
    <xf numFmtId="0" fontId="10" fillId="3" borderId="0" xfId="12" applyFont="1" applyFill="1" applyBorder="1" applyAlignment="1" applyProtection="1">
      <alignment horizontal="left"/>
    </xf>
    <xf numFmtId="0" fontId="10" fillId="3" borderId="0" xfId="12" applyFont="1" applyFill="1" applyBorder="1" applyAlignment="1" applyProtection="1">
      <alignment horizontal="center"/>
    </xf>
    <xf numFmtId="0" fontId="47" fillId="3" borderId="0" xfId="0" applyFont="1" applyFill="1" applyAlignment="1" applyProtection="1">
      <alignment horizontal="center" vertical="center"/>
    </xf>
    <xf numFmtId="0" fontId="48" fillId="3" borderId="0" xfId="0" applyFont="1" applyFill="1" applyBorder="1" applyAlignment="1" applyProtection="1">
      <alignment horizontal="center" vertical="top"/>
    </xf>
    <xf numFmtId="0" fontId="47" fillId="3" borderId="0" xfId="0" applyFont="1" applyFill="1" applyAlignment="1" applyProtection="1">
      <alignment vertical="center"/>
    </xf>
    <xf numFmtId="0" fontId="3" fillId="3" borderId="0" xfId="12" applyFont="1" applyFill="1" applyBorder="1" applyAlignment="1" applyProtection="1">
      <alignment vertical="center"/>
    </xf>
    <xf numFmtId="0" fontId="6" fillId="3" borderId="0" xfId="12" applyFont="1" applyFill="1" applyBorder="1" applyAlignment="1" applyProtection="1">
      <alignment horizontal="center" vertical="center" wrapText="1"/>
    </xf>
    <xf numFmtId="0" fontId="8" fillId="3" borderId="0" xfId="12" applyFont="1" applyFill="1" applyBorder="1" applyAlignment="1" applyProtection="1">
      <alignment horizontal="center" vertical="center" wrapText="1"/>
    </xf>
    <xf numFmtId="0" fontId="10" fillId="3" borderId="0" xfId="12" applyFont="1" applyFill="1" applyAlignment="1" applyProtection="1">
      <alignment horizontal="center"/>
    </xf>
    <xf numFmtId="0" fontId="3" fillId="3" borderId="0" xfId="12" applyFont="1" applyFill="1" applyBorder="1" applyAlignment="1" applyProtection="1"/>
    <xf numFmtId="0" fontId="3" fillId="3" borderId="0" xfId="0" applyFont="1" applyFill="1" applyAlignment="1" applyProtection="1">
      <alignment horizontal="left"/>
    </xf>
    <xf numFmtId="0" fontId="49" fillId="3" borderId="0" xfId="0" applyFont="1" applyFill="1" applyBorder="1" applyAlignment="1" applyProtection="1"/>
    <xf numFmtId="0" fontId="10" fillId="3" borderId="0" xfId="12" applyFont="1" applyFill="1" applyBorder="1" applyAlignment="1" applyProtection="1">
      <alignment horizontal="center" vertical="top"/>
    </xf>
    <xf numFmtId="0" fontId="11" fillId="3" borderId="0" xfId="12" applyFont="1" applyFill="1" applyProtection="1"/>
    <xf numFmtId="0" fontId="11" fillId="3" borderId="0" xfId="12" applyFont="1" applyFill="1" applyAlignment="1" applyProtection="1">
      <alignment wrapText="1"/>
    </xf>
    <xf numFmtId="0" fontId="11" fillId="3" borderId="0" xfId="12" applyFont="1" applyFill="1" applyAlignment="1" applyProtection="1">
      <alignment horizontal="center" wrapText="1"/>
    </xf>
    <xf numFmtId="0" fontId="13" fillId="3" borderId="0" xfId="12" applyFont="1" applyFill="1" applyAlignment="1" applyProtection="1">
      <alignment horizontal="center" wrapText="1"/>
    </xf>
    <xf numFmtId="0" fontId="48" fillId="3" borderId="0" xfId="0" applyFont="1" applyFill="1" applyProtection="1"/>
    <xf numFmtId="0" fontId="25" fillId="3" borderId="0" xfId="0" applyFont="1" applyFill="1" applyProtection="1"/>
    <xf numFmtId="0" fontId="43" fillId="3" borderId="0" xfId="0" applyFont="1" applyFill="1" applyBorder="1" applyProtection="1"/>
    <xf numFmtId="0" fontId="50" fillId="3" borderId="0" xfId="0" applyFont="1" applyFill="1" applyAlignment="1" applyProtection="1">
      <alignment vertical="center"/>
    </xf>
    <xf numFmtId="0" fontId="5" fillId="3" borderId="0" xfId="12" applyFont="1" applyFill="1" applyBorder="1" applyProtection="1"/>
    <xf numFmtId="0" fontId="18" fillId="3" borderId="0" xfId="12" applyFont="1" applyFill="1" applyBorder="1" applyAlignment="1" applyProtection="1">
      <alignment vertical="center"/>
    </xf>
    <xf numFmtId="0" fontId="50" fillId="3" borderId="0" xfId="0" applyFont="1" applyFill="1" applyProtection="1"/>
    <xf numFmtId="0" fontId="9" fillId="3" borderId="0" xfId="12" applyFont="1" applyFill="1" applyBorder="1" applyProtection="1"/>
    <xf numFmtId="0" fontId="18" fillId="3" borderId="0" xfId="12" applyFont="1" applyFill="1" applyBorder="1" applyProtection="1"/>
    <xf numFmtId="0" fontId="19" fillId="3" borderId="0" xfId="12" applyFont="1" applyFill="1" applyBorder="1" applyAlignment="1" applyProtection="1">
      <alignment vertical="center"/>
    </xf>
    <xf numFmtId="0" fontId="4" fillId="3" borderId="0" xfId="12" applyFont="1" applyFill="1" applyProtection="1"/>
    <xf numFmtId="0" fontId="14" fillId="3" borderId="12" xfId="0" applyFont="1" applyFill="1" applyBorder="1" applyAlignment="1" applyProtection="1">
      <alignment horizontal="right" vertical="center"/>
      <protection locked="0"/>
    </xf>
    <xf numFmtId="49" fontId="14" fillId="3" borderId="12" xfId="0" applyNumberFormat="1" applyFont="1" applyFill="1" applyBorder="1" applyAlignment="1" applyProtection="1">
      <alignment vertical="center"/>
      <protection locked="0"/>
    </xf>
    <xf numFmtId="49" fontId="14" fillId="3" borderId="12" xfId="0" applyNumberFormat="1" applyFont="1" applyFill="1" applyBorder="1" applyAlignment="1" applyProtection="1">
      <alignment horizontal="center" vertical="center"/>
      <protection locked="0"/>
    </xf>
    <xf numFmtId="0" fontId="14" fillId="3" borderId="12" xfId="0" applyFont="1" applyFill="1" applyBorder="1" applyAlignment="1" applyProtection="1">
      <alignment vertical="center"/>
      <protection locked="0"/>
    </xf>
    <xf numFmtId="4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198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left"/>
      <protection locked="0"/>
    </xf>
    <xf numFmtId="0" fontId="20" fillId="3" borderId="0" xfId="0" applyFont="1" applyFill="1" applyBorder="1" applyAlignment="1" applyProtection="1">
      <alignment horizontal="left"/>
      <protection locked="0"/>
    </xf>
    <xf numFmtId="0" fontId="8" fillId="0" borderId="11" xfId="0" applyFont="1" applyBorder="1" applyAlignment="1">
      <alignment horizontal="center"/>
    </xf>
    <xf numFmtId="0" fontId="43" fillId="0" borderId="11" xfId="0" applyFont="1" applyBorder="1" applyAlignment="1"/>
    <xf numFmtId="49" fontId="14" fillId="0" borderId="4" xfId="0" applyNumberFormat="1" applyFont="1" applyBorder="1" applyAlignment="1">
      <alignment horizontal="center"/>
    </xf>
    <xf numFmtId="0" fontId="25" fillId="0" borderId="0" xfId="1" applyFont="1" applyAlignment="1">
      <alignment horizontal="center" vertical="top"/>
    </xf>
    <xf numFmtId="49" fontId="30" fillId="0" borderId="4" xfId="1" applyNumberFormat="1" applyFont="1" applyBorder="1" applyAlignment="1">
      <alignment horizontal="center"/>
    </xf>
    <xf numFmtId="49" fontId="52" fillId="0" borderId="12" xfId="0" applyNumberFormat="1" applyFont="1" applyBorder="1" applyAlignment="1">
      <alignment horizontal="center"/>
    </xf>
    <xf numFmtId="0" fontId="10" fillId="0" borderId="0" xfId="0" applyNumberFormat="1" applyFont="1" applyFill="1" applyBorder="1" applyAlignment="1" applyProtection="1">
      <alignment vertical="top" wrapText="1"/>
    </xf>
    <xf numFmtId="0" fontId="14" fillId="3" borderId="0" xfId="0" applyFont="1" applyFill="1" applyBorder="1" applyAlignment="1" applyProtection="1">
      <alignment vertical="top" wrapText="1" shrinkToFit="1"/>
    </xf>
    <xf numFmtId="0" fontId="10" fillId="3" borderId="0" xfId="0" applyNumberFormat="1" applyFont="1" applyFill="1" applyBorder="1" applyAlignment="1" applyProtection="1"/>
    <xf numFmtId="0" fontId="10" fillId="3" borderId="0" xfId="0" applyNumberFormat="1" applyFont="1" applyFill="1" applyBorder="1" applyAlignment="1" applyProtection="1">
      <alignment wrapText="1"/>
    </xf>
    <xf numFmtId="0" fontId="10" fillId="3" borderId="0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center" vertical="justify" wrapText="1"/>
      <protection locked="0"/>
    </xf>
    <xf numFmtId="0" fontId="14" fillId="0" borderId="0" xfId="0" applyFont="1" applyFill="1" applyAlignment="1" applyProtection="1">
      <alignment horizontal="center"/>
    </xf>
    <xf numFmtId="0" fontId="14" fillId="0" borderId="0" xfId="0" applyFont="1" applyFill="1" applyAlignment="1" applyProtection="1">
      <alignment horizontal="center" vertical="center"/>
    </xf>
    <xf numFmtId="0" fontId="43" fillId="0" borderId="0" xfId="0" applyFont="1" applyFill="1" applyAlignment="1" applyProtection="1">
      <alignment horizontal="center" vertical="justify"/>
    </xf>
    <xf numFmtId="0" fontId="14" fillId="0" borderId="0" xfId="0" applyFont="1" applyFill="1" applyBorder="1" applyAlignment="1" applyProtection="1">
      <alignment vertical="top" wrapText="1" shrinkToFit="1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wrapText="1"/>
    </xf>
    <xf numFmtId="0" fontId="14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/>
    </xf>
    <xf numFmtId="0" fontId="6" fillId="0" borderId="0" xfId="0" applyFont="1" applyFill="1" applyProtection="1"/>
    <xf numFmtId="0" fontId="12" fillId="0" borderId="0" xfId="12" applyFont="1" applyFill="1" applyBorder="1" applyAlignment="1" applyProtection="1">
      <alignment horizontal="left" vertical="center"/>
    </xf>
    <xf numFmtId="0" fontId="12" fillId="0" borderId="0" xfId="12" applyFont="1" applyFill="1" applyBorder="1" applyAlignment="1" applyProtection="1">
      <alignment horizontal="left"/>
      <protection locked="0"/>
    </xf>
    <xf numFmtId="0" fontId="40" fillId="0" borderId="0" xfId="12" applyFont="1" applyFill="1" applyBorder="1" applyAlignment="1" applyProtection="1">
      <alignment horizontal="center"/>
      <protection locked="0"/>
    </xf>
    <xf numFmtId="0" fontId="40" fillId="0" borderId="0" xfId="12" applyFont="1" applyFill="1" applyBorder="1" applyAlignment="1" applyProtection="1">
      <alignment horizontal="center"/>
    </xf>
    <xf numFmtId="198" fontId="10" fillId="0" borderId="0" xfId="0" applyNumberFormat="1" applyFont="1" applyFill="1" applyBorder="1" applyAlignment="1" applyProtection="1">
      <alignment vertical="top" wrapText="1"/>
    </xf>
    <xf numFmtId="0" fontId="10" fillId="0" borderId="0" xfId="12" applyFont="1" applyFill="1" applyBorder="1" applyAlignment="1" applyProtection="1">
      <alignment horizontal="left"/>
    </xf>
    <xf numFmtId="0" fontId="10" fillId="0" borderId="0" xfId="12" applyFont="1" applyFill="1" applyBorder="1" applyAlignment="1" applyProtection="1">
      <alignment horizontal="center"/>
    </xf>
    <xf numFmtId="0" fontId="6" fillId="0" borderId="0" xfId="12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19" xfId="0" applyNumberFormat="1" applyFont="1" applyFill="1" applyBorder="1" applyAlignment="1" applyProtection="1">
      <alignment horizontal="center" vertical="center" wrapText="1"/>
    </xf>
    <xf numFmtId="4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vertical="center" wrapText="1" shrinkToFit="1"/>
    </xf>
    <xf numFmtId="49" fontId="17" fillId="3" borderId="25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4"/>
    </xf>
    <xf numFmtId="49" fontId="6" fillId="3" borderId="32" xfId="0" applyNumberFormat="1" applyFont="1" applyFill="1" applyBorder="1" applyAlignment="1" applyProtection="1">
      <alignment horizontal="center" vertical="center"/>
    </xf>
    <xf numFmtId="49" fontId="17" fillId="3" borderId="12" xfId="0" applyNumberFormat="1" applyFont="1" applyFill="1" applyBorder="1" applyAlignment="1" applyProtection="1">
      <alignment horizontal="left"/>
      <protection locked="0"/>
    </xf>
    <xf numFmtId="4" fontId="10" fillId="0" borderId="25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4" fontId="10" fillId="0" borderId="17" xfId="0" applyNumberFormat="1" applyFont="1" applyFill="1" applyBorder="1" applyAlignment="1" applyProtection="1">
      <alignment horizontal="center" vertical="center" wrapText="1"/>
    </xf>
    <xf numFmtId="49" fontId="45" fillId="3" borderId="12" xfId="0" applyNumberFormat="1" applyFont="1" applyFill="1" applyBorder="1" applyAlignment="1" applyProtection="1">
      <alignment horizontal="left"/>
      <protection locked="0"/>
    </xf>
    <xf numFmtId="0" fontId="10" fillId="3" borderId="0" xfId="0" applyNumberFormat="1" applyFont="1" applyFill="1" applyBorder="1" applyAlignment="1" applyProtection="1">
      <alignment horizontal="left"/>
    </xf>
    <xf numFmtId="0" fontId="10" fillId="3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6" fillId="3" borderId="49" xfId="0" applyFont="1" applyFill="1" applyBorder="1" applyAlignment="1" applyProtection="1">
      <alignment vertical="center"/>
    </xf>
    <xf numFmtId="0" fontId="43" fillId="0" borderId="41" xfId="0" applyFont="1" applyBorder="1" applyAlignment="1" applyProtection="1">
      <alignment vertical="center"/>
    </xf>
    <xf numFmtId="0" fontId="10" fillId="3" borderId="38" xfId="0" applyFont="1" applyFill="1" applyBorder="1" applyAlignment="1" applyProtection="1">
      <alignment horizontal="left"/>
    </xf>
    <xf numFmtId="0" fontId="10" fillId="3" borderId="0" xfId="0" applyFont="1" applyFill="1" applyBorder="1" applyProtection="1"/>
    <xf numFmtId="49" fontId="10" fillId="3" borderId="12" xfId="0" applyNumberFormat="1" applyFont="1" applyFill="1" applyBorder="1" applyAlignment="1" applyProtection="1">
      <alignment horizontal="left"/>
      <protection locked="0"/>
    </xf>
    <xf numFmtId="49" fontId="7" fillId="0" borderId="12" xfId="0" applyNumberFormat="1" applyFont="1" applyBorder="1" applyAlignment="1" applyProtection="1">
      <alignment horizontal="left"/>
      <protection locked="0"/>
    </xf>
    <xf numFmtId="49" fontId="7" fillId="0" borderId="51" xfId="0" applyNumberFormat="1" applyFont="1" applyBorder="1" applyAlignment="1" applyProtection="1">
      <alignment horizontal="left"/>
      <protection locked="0"/>
    </xf>
    <xf numFmtId="0" fontId="17" fillId="0" borderId="42" xfId="0" applyNumberFormat="1" applyFont="1" applyFill="1" applyBorder="1" applyAlignment="1" applyProtection="1">
      <alignment horizontal="left" vertical="center" wrapText="1"/>
    </xf>
    <xf numFmtId="0" fontId="52" fillId="0" borderId="30" xfId="0" applyFont="1" applyFill="1" applyBorder="1" applyAlignment="1" applyProtection="1">
      <alignment horizontal="left" vertical="center"/>
    </xf>
    <xf numFmtId="0" fontId="52" fillId="0" borderId="31" xfId="0" applyFont="1" applyFill="1" applyBorder="1" applyAlignment="1" applyProtection="1">
      <alignment horizontal="left" vertical="center"/>
    </xf>
    <xf numFmtId="0" fontId="52" fillId="0" borderId="38" xfId="0" applyFont="1" applyFill="1" applyBorder="1" applyAlignment="1" applyProtection="1">
      <alignment horizontal="left" vertical="center"/>
    </xf>
    <xf numFmtId="0" fontId="52" fillId="0" borderId="0" xfId="0" applyFont="1" applyFill="1" applyBorder="1" applyAlignment="1" applyProtection="1">
      <alignment horizontal="left" vertical="center"/>
    </xf>
    <xf numFmtId="0" fontId="52" fillId="0" borderId="48" xfId="0" applyFont="1" applyFill="1" applyBorder="1" applyAlignment="1" applyProtection="1">
      <alignment horizontal="left" vertical="center"/>
    </xf>
    <xf numFmtId="0" fontId="52" fillId="0" borderId="49" xfId="0" applyFont="1" applyFill="1" applyBorder="1" applyAlignment="1" applyProtection="1">
      <alignment horizontal="left" vertical="center"/>
    </xf>
    <xf numFmtId="0" fontId="52" fillId="0" borderId="41" xfId="0" applyFont="1" applyFill="1" applyBorder="1" applyAlignment="1" applyProtection="1">
      <alignment horizontal="left" vertical="center"/>
    </xf>
    <xf numFmtId="0" fontId="52" fillId="0" borderId="50" xfId="0" applyFont="1" applyFill="1" applyBorder="1" applyAlignment="1" applyProtection="1">
      <alignment horizontal="left" vertical="center"/>
    </xf>
    <xf numFmtId="49" fontId="10" fillId="3" borderId="9" xfId="0" applyNumberFormat="1" applyFont="1" applyFill="1" applyBorder="1" applyAlignment="1" applyProtection="1">
      <alignment horizontal="left"/>
      <protection locked="0"/>
    </xf>
    <xf numFmtId="49" fontId="7" fillId="0" borderId="9" xfId="0" applyNumberFormat="1" applyFont="1" applyBorder="1" applyAlignment="1" applyProtection="1">
      <alignment horizontal="left"/>
      <protection locked="0"/>
    </xf>
    <xf numFmtId="49" fontId="7" fillId="0" borderId="34" xfId="0" applyNumberFormat="1" applyFont="1" applyBorder="1" applyAlignment="1" applyProtection="1">
      <alignment horizontal="left"/>
      <protection locked="0"/>
    </xf>
    <xf numFmtId="0" fontId="27" fillId="3" borderId="35" xfId="0" applyFont="1" applyFill="1" applyBorder="1" applyAlignment="1" applyProtection="1">
      <alignment horizontal="center" vertical="center" wrapText="1"/>
    </xf>
    <xf numFmtId="0" fontId="27" fillId="3" borderId="36" xfId="0" applyFont="1" applyFill="1" applyBorder="1" applyAlignment="1" applyProtection="1">
      <alignment horizontal="center" vertical="center" wrapText="1"/>
    </xf>
    <xf numFmtId="0" fontId="27" fillId="3" borderId="14" xfId="0" applyFont="1" applyFill="1" applyBorder="1" applyAlignment="1" applyProtection="1">
      <alignment horizontal="center" vertical="center" wrapText="1"/>
    </xf>
    <xf numFmtId="0" fontId="27" fillId="3" borderId="37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/>
    </xf>
    <xf numFmtId="0" fontId="10" fillId="3" borderId="43" xfId="0" applyFont="1" applyFill="1" applyBorder="1" applyAlignment="1" applyProtection="1">
      <alignment horizontal="center" vertical="center"/>
    </xf>
    <xf numFmtId="0" fontId="43" fillId="0" borderId="44" xfId="0" applyFont="1" applyBorder="1" applyAlignment="1" applyProtection="1">
      <alignment horizontal="center" vertical="center"/>
    </xf>
    <xf numFmtId="0" fontId="43" fillId="0" borderId="45" xfId="0" applyFont="1" applyBorder="1" applyAlignment="1" applyProtection="1">
      <alignment horizontal="center" vertical="center"/>
    </xf>
    <xf numFmtId="0" fontId="27" fillId="3" borderId="26" xfId="0" applyFont="1" applyFill="1" applyBorder="1" applyAlignment="1" applyProtection="1">
      <alignment horizontal="center" vertical="center" wrapText="1"/>
    </xf>
    <xf numFmtId="0" fontId="27" fillId="3" borderId="46" xfId="0" applyFont="1" applyFill="1" applyBorder="1" applyAlignment="1" applyProtection="1">
      <alignment horizontal="center" vertical="center" wrapText="1"/>
    </xf>
    <xf numFmtId="0" fontId="27" fillId="3" borderId="47" xfId="0" applyFont="1" applyFill="1" applyBorder="1" applyAlignment="1" applyProtection="1">
      <alignment horizontal="center" vertical="center" wrapText="1"/>
    </xf>
    <xf numFmtId="0" fontId="10" fillId="3" borderId="42" xfId="0" applyFont="1" applyFill="1" applyBorder="1" applyAlignment="1" applyProtection="1">
      <alignment horizontal="left" vertical="center"/>
    </xf>
    <xf numFmtId="0" fontId="43" fillId="0" borderId="30" xfId="0" applyFont="1" applyBorder="1" applyAlignment="1" applyProtection="1">
      <alignment horizontal="left" vertical="center"/>
    </xf>
    <xf numFmtId="49" fontId="44" fillId="3" borderId="9" xfId="0" applyNumberFormat="1" applyFont="1" applyFill="1" applyBorder="1" applyAlignment="1" applyProtection="1">
      <alignment horizontal="left"/>
      <protection locked="0"/>
    </xf>
    <xf numFmtId="49" fontId="44" fillId="0" borderId="9" xfId="0" applyNumberFormat="1" applyFont="1" applyBorder="1" applyAlignment="1" applyProtection="1">
      <alignment horizontal="left"/>
      <protection locked="0"/>
    </xf>
    <xf numFmtId="49" fontId="44" fillId="0" borderId="34" xfId="0" applyNumberFormat="1" applyFont="1" applyBorder="1" applyAlignment="1" applyProtection="1">
      <alignment horizontal="left"/>
      <protection locked="0"/>
    </xf>
    <xf numFmtId="0" fontId="10" fillId="3" borderId="42" xfId="0" applyFont="1" applyFill="1" applyBorder="1" applyAlignment="1" applyProtection="1">
      <alignment horizontal="center" vertical="center" wrapText="1"/>
    </xf>
    <xf numFmtId="0" fontId="43" fillId="0" borderId="31" xfId="0" applyFont="1" applyBorder="1" applyAlignment="1" applyProtection="1">
      <alignment horizontal="center" vertical="center"/>
    </xf>
    <xf numFmtId="0" fontId="43" fillId="0" borderId="38" xfId="0" applyFont="1" applyBorder="1" applyAlignment="1" applyProtection="1">
      <alignment horizontal="center"/>
    </xf>
    <xf numFmtId="0" fontId="43" fillId="0" borderId="48" xfId="0" applyFont="1" applyBorder="1" applyAlignment="1" applyProtection="1">
      <alignment horizontal="center"/>
    </xf>
    <xf numFmtId="0" fontId="43" fillId="0" borderId="49" xfId="0" applyFont="1" applyBorder="1" applyAlignment="1" applyProtection="1">
      <alignment horizontal="center"/>
    </xf>
    <xf numFmtId="0" fontId="43" fillId="0" borderId="50" xfId="0" applyFont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wrapText="1"/>
    </xf>
    <xf numFmtId="0" fontId="6" fillId="3" borderId="0" xfId="0" applyFont="1" applyFill="1" applyBorder="1" applyAlignment="1" applyProtection="1">
      <alignment horizontal="center"/>
    </xf>
    <xf numFmtId="0" fontId="43" fillId="0" borderId="0" xfId="0" applyFont="1" applyAlignment="1" applyProtection="1">
      <alignment horizontal="center"/>
    </xf>
    <xf numFmtId="0" fontId="27" fillId="3" borderId="18" xfId="0" applyFont="1" applyFill="1" applyBorder="1" applyAlignment="1" applyProtection="1">
      <alignment horizontal="center" vertical="center" wrapText="1"/>
    </xf>
    <xf numFmtId="0" fontId="27" fillId="3" borderId="4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left"/>
    </xf>
    <xf numFmtId="0" fontId="23" fillId="3" borderId="39" xfId="0" applyFont="1" applyFill="1" applyBorder="1" applyAlignment="1" applyProtection="1">
      <alignment horizontal="center" vertical="center"/>
    </xf>
    <xf numFmtId="0" fontId="23" fillId="3" borderId="40" xfId="0" applyFont="1" applyFill="1" applyBorder="1" applyAlignment="1" applyProtection="1">
      <alignment horizontal="center" vertical="center"/>
    </xf>
    <xf numFmtId="0" fontId="43" fillId="0" borderId="41" xfId="0" applyFont="1" applyBorder="1" applyAlignment="1" applyProtection="1"/>
    <xf numFmtId="0" fontId="43" fillId="0" borderId="0" xfId="0" applyFont="1" applyBorder="1" applyAlignment="1" applyProtection="1"/>
    <xf numFmtId="0" fontId="10" fillId="3" borderId="42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horizontal="left" vertical="top" wrapText="1" shrinkToFit="1"/>
    </xf>
    <xf numFmtId="0" fontId="20" fillId="3" borderId="0" xfId="12" applyFont="1" applyFill="1" applyBorder="1" applyAlignment="1" applyProtection="1">
      <alignment horizontal="left" indent="3"/>
      <protection locked="0"/>
    </xf>
    <xf numFmtId="0" fontId="20" fillId="3" borderId="33" xfId="0" applyFont="1" applyFill="1" applyBorder="1" applyAlignment="1" applyProtection="1">
      <alignment vertical="center" wrapText="1"/>
    </xf>
    <xf numFmtId="0" fontId="43" fillId="0" borderId="9" xfId="0" applyFont="1" applyBorder="1" applyAlignment="1" applyProtection="1">
      <alignment vertical="center"/>
    </xf>
    <xf numFmtId="0" fontId="43" fillId="0" borderId="34" xfId="0" applyFont="1" applyBorder="1" applyAlignment="1" applyProtection="1">
      <alignment vertical="center"/>
    </xf>
    <xf numFmtId="0" fontId="17" fillId="3" borderId="0" xfId="0" applyFont="1" applyFill="1" applyBorder="1" applyAlignment="1" applyProtection="1">
      <alignment horizontal="left"/>
      <protection locked="0"/>
    </xf>
    <xf numFmtId="0" fontId="20" fillId="3" borderId="33" xfId="0" applyFont="1" applyFill="1" applyBorder="1" applyAlignment="1" applyProtection="1">
      <alignment horizontal="left" vertical="center" wrapText="1"/>
    </xf>
    <xf numFmtId="0" fontId="20" fillId="3" borderId="9" xfId="0" applyFont="1" applyFill="1" applyBorder="1" applyAlignment="1" applyProtection="1">
      <alignment horizontal="left" vertical="center" wrapText="1"/>
    </xf>
    <xf numFmtId="0" fontId="20" fillId="3" borderId="34" xfId="0" applyFont="1" applyFill="1" applyBorder="1" applyAlignment="1" applyProtection="1">
      <alignment horizontal="left" vertical="center" wrapText="1"/>
    </xf>
    <xf numFmtId="0" fontId="27" fillId="3" borderId="21" xfId="0" applyFont="1" applyFill="1" applyBorder="1" applyAlignment="1" applyProtection="1">
      <alignment horizontal="center" vertical="center" wrapText="1"/>
    </xf>
    <xf numFmtId="0" fontId="27" fillId="3" borderId="8" xfId="0" applyFont="1" applyFill="1" applyBorder="1" applyAlignment="1" applyProtection="1">
      <alignment horizontal="center" vertical="center" wrapText="1"/>
    </xf>
    <xf numFmtId="198" fontId="8" fillId="3" borderId="0" xfId="0" applyNumberFormat="1" applyFont="1" applyFill="1" applyBorder="1" applyAlignment="1" applyProtection="1">
      <alignment horizontal="center" vertical="top" wrapText="1"/>
    </xf>
    <xf numFmtId="0" fontId="17" fillId="3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protection locked="0"/>
    </xf>
    <xf numFmtId="0" fontId="8" fillId="0" borderId="0" xfId="0" applyFont="1" applyAlignment="1">
      <alignment horizontal="left" vertical="center" wrapText="1" shrinkToFit="1"/>
    </xf>
    <xf numFmtId="0" fontId="20" fillId="3" borderId="4" xfId="12" applyFont="1" applyFill="1" applyBorder="1" applyAlignment="1">
      <alignment horizontal="center" vertical="center" wrapText="1"/>
    </xf>
    <xf numFmtId="0" fontId="32" fillId="3" borderId="4" xfId="12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8" fillId="0" borderId="0" xfId="0" applyFont="1" applyAlignment="1">
      <alignment horizontal="center" vertical="justify"/>
    </xf>
    <xf numFmtId="0" fontId="43" fillId="0" borderId="0" xfId="0" applyFont="1" applyAlignment="1">
      <alignment horizontal="center" vertical="justify"/>
    </xf>
    <xf numFmtId="49" fontId="14" fillId="0" borderId="13" xfId="0" applyNumberFormat="1" applyFont="1" applyBorder="1" applyAlignment="1">
      <alignment horizontal="center"/>
    </xf>
    <xf numFmtId="49" fontId="14" fillId="0" borderId="9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25" fillId="3" borderId="4" xfId="12" applyFont="1" applyFill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0" fontId="25" fillId="0" borderId="16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/>
    </xf>
    <xf numFmtId="49" fontId="25" fillId="0" borderId="52" xfId="1" applyNumberFormat="1" applyFont="1" applyBorder="1" applyAlignment="1">
      <alignment horizontal="right"/>
    </xf>
    <xf numFmtId="49" fontId="25" fillId="0" borderId="53" xfId="1" applyNumberFormat="1" applyFont="1" applyBorder="1" applyAlignment="1">
      <alignment horizontal="right"/>
    </xf>
    <xf numFmtId="0" fontId="25" fillId="0" borderId="7" xfId="1" applyFont="1" applyBorder="1" applyAlignment="1">
      <alignment horizontal="center"/>
    </xf>
    <xf numFmtId="0" fontId="25" fillId="0" borderId="54" xfId="1" applyFont="1" applyBorder="1" applyAlignment="1">
      <alignment horizontal="center"/>
    </xf>
    <xf numFmtId="0" fontId="25" fillId="0" borderId="46" xfId="1" applyFont="1" applyBorder="1" applyAlignment="1">
      <alignment horizontal="center"/>
    </xf>
    <xf numFmtId="0" fontId="25" fillId="0" borderId="25" xfId="1" applyFont="1" applyBorder="1" applyAlignment="1">
      <alignment horizontal="center" vertical="center" wrapText="1"/>
    </xf>
    <xf numFmtId="0" fontId="25" fillId="0" borderId="55" xfId="1" applyFont="1" applyBorder="1" applyAlignment="1">
      <alignment horizontal="center"/>
    </xf>
    <xf numFmtId="0" fontId="7" fillId="0" borderId="56" xfId="0" applyFont="1" applyBorder="1"/>
    <xf numFmtId="0" fontId="7" fillId="0" borderId="57" xfId="0" applyFont="1" applyBorder="1"/>
    <xf numFmtId="0" fontId="25" fillId="0" borderId="18" xfId="1" applyFont="1" applyFill="1" applyBorder="1" applyAlignment="1">
      <alignment horizontal="center" vertical="center" wrapText="1"/>
    </xf>
    <xf numFmtId="0" fontId="25" fillId="0" borderId="27" xfId="1" applyFont="1" applyFill="1" applyBorder="1" applyAlignment="1">
      <alignment horizontal="center" vertical="center" wrapText="1"/>
    </xf>
    <xf numFmtId="0" fontId="25" fillId="0" borderId="0" xfId="1" applyFont="1" applyBorder="1" applyAlignment="1">
      <alignment horizontal="center"/>
    </xf>
    <xf numFmtId="49" fontId="25" fillId="0" borderId="32" xfId="1" applyNumberFormat="1" applyFont="1" applyBorder="1" applyAlignment="1">
      <alignment horizontal="right"/>
    </xf>
    <xf numFmtId="49" fontId="25" fillId="0" borderId="16" xfId="1" applyNumberFormat="1" applyFont="1" applyBorder="1" applyAlignment="1">
      <alignment horizontal="right"/>
    </xf>
    <xf numFmtId="0" fontId="25" fillId="0" borderId="25" xfId="1" applyFont="1" applyBorder="1" applyAlignment="1">
      <alignment horizontal="center" vertical="center"/>
    </xf>
    <xf numFmtId="0" fontId="25" fillId="0" borderId="4" xfId="1" applyFont="1" applyFill="1" applyBorder="1" applyAlignment="1">
      <alignment horizontal="center" vertical="center" wrapText="1"/>
    </xf>
    <xf numFmtId="0" fontId="25" fillId="0" borderId="16" xfId="1" applyFont="1" applyFill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25" fillId="0" borderId="0" xfId="1" applyFont="1" applyAlignment="1">
      <alignment horizontal="center"/>
    </xf>
    <xf numFmtId="0" fontId="39" fillId="0" borderId="41" xfId="1" applyFont="1" applyBorder="1" applyAlignment="1">
      <alignment horizontal="right"/>
    </xf>
    <xf numFmtId="0" fontId="39" fillId="0" borderId="41" xfId="0" applyFont="1" applyBorder="1" applyAlignment="1"/>
    <xf numFmtId="0" fontId="30" fillId="0" borderId="13" xfId="1" applyFont="1" applyBorder="1" applyAlignment="1">
      <alignment horizontal="center"/>
    </xf>
    <xf numFmtId="0" fontId="30" fillId="0" borderId="9" xfId="1" applyFont="1" applyBorder="1" applyAlignment="1">
      <alignment horizontal="center"/>
    </xf>
    <xf numFmtId="0" fontId="30" fillId="0" borderId="20" xfId="1" applyFont="1" applyBorder="1" applyAlignment="1">
      <alignment horizontal="center"/>
    </xf>
    <xf numFmtId="0" fontId="25" fillId="0" borderId="0" xfId="1" applyFont="1" applyAlignment="1">
      <alignment horizontal="center" vertical="justify"/>
    </xf>
    <xf numFmtId="0" fontId="25" fillId="0" borderId="21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32" xfId="1" applyFont="1" applyFill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justify"/>
    </xf>
    <xf numFmtId="0" fontId="7" fillId="0" borderId="0" xfId="0" applyFont="1" applyBorder="1" applyAlignment="1">
      <alignment horizontal="center" vertical="justify"/>
    </xf>
    <xf numFmtId="0" fontId="17" fillId="0" borderId="12" xfId="1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53" fillId="0" borderId="0" xfId="0" applyFont="1" applyFill="1" applyBorder="1" applyAlignment="1" applyProtection="1">
      <alignment horizontal="center" vertical="justify"/>
      <protection locked="0"/>
    </xf>
    <xf numFmtId="0" fontId="53" fillId="0" borderId="0" xfId="1" applyFont="1" applyAlignment="1"/>
    <xf numFmtId="0" fontId="17" fillId="0" borderId="0" xfId="0" applyFont="1" applyAlignment="1">
      <alignment horizontal="left" vertical="center"/>
    </xf>
    <xf numFmtId="0" fontId="8" fillId="0" borderId="0" xfId="1" applyFont="1" applyAlignment="1">
      <alignment horizontal="left" vertical="center" wrapText="1" shrinkToFit="1"/>
    </xf>
    <xf numFmtId="0" fontId="17" fillId="0" borderId="0" xfId="0" applyFont="1" applyAlignment="1">
      <alignment horizontal="right"/>
    </xf>
    <xf numFmtId="0" fontId="17" fillId="0" borderId="12" xfId="0" applyFont="1" applyBorder="1" applyAlignment="1">
      <alignment horizontal="left"/>
    </xf>
    <xf numFmtId="0" fontId="7" fillId="0" borderId="0" xfId="1" applyFont="1" applyBorder="1" applyAlignment="1"/>
    <xf numFmtId="0" fontId="7" fillId="0" borderId="0" xfId="0" applyFont="1" applyBorder="1" applyAlignment="1"/>
    <xf numFmtId="0" fontId="57" fillId="0" borderId="0" xfId="1" applyFont="1" applyAlignment="1">
      <alignment horizontal="left" vertical="center" wrapText="1" shrinkToFit="1"/>
    </xf>
  </cellXfs>
  <cellStyles count="21">
    <cellStyle name="Iau?iue" xfId="1" xr:uid="{06C8AD4A-769B-45DF-80E9-31442CE068F2}"/>
    <cellStyle name="Відсотковий 2" xfId="2" xr:uid="{5EF0C983-3B24-4EBB-B3E3-BBAACA7E2A8C}"/>
    <cellStyle name="Гарний 2" xfId="3" xr:uid="{3928CDDB-FDCF-4C6E-9431-41011E901CE8}"/>
    <cellStyle name="Заголовок 1 2" xfId="4" xr:uid="{8D286E1D-31D0-449E-AF81-4D1626177F4B}"/>
    <cellStyle name="Заголовок 2 2" xfId="5" xr:uid="{A115D96A-4E14-4B8E-ADDA-461C5DC43822}"/>
    <cellStyle name="Заголовок 3 2" xfId="6" xr:uid="{60562715-1E15-40CB-AAE7-0E81C477A1F8}"/>
    <cellStyle name="Заголовок 4 2" xfId="7" xr:uid="{35E0B7C4-37C2-4ADA-991E-9D371E64F9AA}"/>
    <cellStyle name="Звичайний" xfId="0" builtinId="0"/>
    <cellStyle name="Звичайний 2" xfId="8" xr:uid="{57D21D19-B53D-454A-8359-C6CB6652936C}"/>
    <cellStyle name="Звичайний 3" xfId="9" xr:uid="{6DE36A0F-1AE8-4BAB-B732-DAB443BFF3CF}"/>
    <cellStyle name="Обычный 2" xfId="10" xr:uid="{37E30876-4EB3-4B34-8D2D-C4F6A7B6C946}"/>
    <cellStyle name="Обычный 2 15" xfId="11" xr:uid="{8807AE1F-4C87-478C-8D24-94F8E25AC29C}"/>
    <cellStyle name="Обычный 2 2" xfId="12" xr:uid="{D0B4D5BC-CCF2-4B19-B1B2-7D5F1367338A}"/>
    <cellStyle name="Обычный 2 2 2" xfId="13" xr:uid="{C6986FC6-E39D-4886-848F-4F809A458505}"/>
    <cellStyle name="Обычный 2 2 3" xfId="14" xr:uid="{3D3CA123-28DE-407D-B03D-8F12EB01AFEB}"/>
    <cellStyle name="Обычный 2 3" xfId="15" xr:uid="{BACB71A1-061E-429E-9343-9A7871DB4AA9}"/>
    <cellStyle name="Обычный 2_дод 1 до форми 6(struktura)" xfId="16" xr:uid="{CE980EEA-A306-4605-88D3-DED570CCDFEE}"/>
    <cellStyle name="Обычный 29 2" xfId="17" xr:uid="{F3F93287-37C6-4AC7-937C-87E50F9D8855}"/>
    <cellStyle name="Обычный 3" xfId="18" xr:uid="{6F83810B-28F5-491A-9429-0908BB5E0F52}"/>
    <cellStyle name="Обычный 4 3" xfId="19" xr:uid="{F8C4EFEB-9FAF-439D-823A-1630F1FBB61D}"/>
    <cellStyle name="Фінансовий 2" xfId="20" xr:uid="{5E7CD66A-8478-4930-A0BA-3494F9EC3688}"/>
  </cellStyles>
  <dxfs count="228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3.xml"/><Relationship Id="rId34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24.xml"/><Relationship Id="rId47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32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1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32" Type="http://schemas.openxmlformats.org/officeDocument/2006/relationships/externalLink" Target="externalLinks/externalLink14.xml"/><Relationship Id="rId37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22.xml"/><Relationship Id="rId45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35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externalLink" Target="externalLinks/externalLink12.xml"/><Relationship Id="rId35" Type="http://schemas.openxmlformats.org/officeDocument/2006/relationships/externalLink" Target="externalLinks/externalLink17.xml"/><Relationship Id="rId43" Type="http://schemas.openxmlformats.org/officeDocument/2006/relationships/externalLink" Target="externalLinks/externalLink25.xml"/><Relationship Id="rId48" Type="http://schemas.openxmlformats.org/officeDocument/2006/relationships/externalLink" Target="externalLinks/externalLink30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33" Type="http://schemas.openxmlformats.org/officeDocument/2006/relationships/externalLink" Target="externalLinks/externalLink15.xml"/><Relationship Id="rId38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28.xml"/><Relationship Id="rId20" Type="http://schemas.openxmlformats.org/officeDocument/2006/relationships/externalLink" Target="externalLinks/externalLink2.xml"/><Relationship Id="rId41" Type="http://schemas.openxmlformats.org/officeDocument/2006/relationships/externalLink" Target="externalLinks/externalLink23.xml"/><Relationship Id="rId54" Type="http://schemas.openxmlformats.org/officeDocument/2006/relationships/externalLink" Target="externalLinks/externalLink3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externalLink" Target="externalLinks/externalLink10.xml"/><Relationship Id="rId36" Type="http://schemas.openxmlformats.org/officeDocument/2006/relationships/externalLink" Target="externalLinks/externalLink18.xml"/><Relationship Id="rId49" Type="http://schemas.openxmlformats.org/officeDocument/2006/relationships/externalLink" Target="externalLinks/externalLink31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3.xml"/><Relationship Id="rId44" Type="http://schemas.openxmlformats.org/officeDocument/2006/relationships/externalLink" Target="externalLinks/externalLink26.xml"/><Relationship Id="rId52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nts%20and%20Settings\Kaplun\Local%20Settings\Temporary%20Internet%20Files\OLK24\NERC4D_MMYY_XXX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sandra\FOR%20ALL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44;&#1077;&#1083;&#1086;&#1087;&#1088;&#1086;&#1080;&#1079;&#1074;&#1086;&#1076;&#1089;&#1090;&#1074;&#1086;\&#1055;&#1080;&#1089;&#1100;&#1084;&#1072;\&#1055;&#1080;&#1089;&#1100;&#1084;&#1072;%20&#1074;%20&#1053;&#1050;&#1056;&#1045;\&#1055;&#1086;%20&#1079;&#1072;&#1087;&#1088;&#1086;&#1089;&#1091;%20&#1053;&#1050;&#1056;&#1045;%20&#1087;&#1086;%20&#1094;&#1077;&#1085;&#1077;%20&#1075;&#1072;&#1079;&#1072;%20&#1085;&#1072;%202009%20&#1076;&#1086;%2026.01.09\&#1073;&#1102;&#1076;&#1078;&#1077;&#1090;%202009%20&#1087;&#1086;&#1076;%20&#1094;&#1077;&#1085;&#1091;%20&#1075;&#1072;&#1079;&#1072;%2020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ept\Plan\Exchange\_________________________Plan_ZP\!_&#1055;&#1077;&#1095;&#1072;&#1090;&#1100;\&#1052;&#1058;&#1056;%20&#1074;&#1089;&#1077;%20-%2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ocuments%20and%20Settings\ochkan\&#1052;&#1086;&#1080;%20&#1076;&#1086;&#1082;&#1091;&#1084;&#1077;&#1085;&#1090;&#1099;\2005\&#1087;&#1083;&#1072;&#1085;&#1099;\&#1053;&#1040;&#1050;\Documents%20and%20Settings\Natusya\&#1052;&#1086;&#1080;%20&#1076;&#1086;&#1082;&#1091;&#1084;&#1077;&#1085;&#1090;&#1099;\&#1057;&#1090;&#1088;&#1091;&#1082;&#1090;&#1091;&#1088;&#1085;&#1099;&#1077;%20&#1087;&#1086;&#1076;&#1088;&#1072;&#1079;&#1076;&#1077;&#1083;&#1077;&#1085;&#1080;&#1103;\&#1041;&#1055;&#1058;&#1054;&#1080;&#105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tst-21\&#1074;&#1093;&#1086;&#1076;&#1103;&#1097;&#1072;&#1103;\Dept\FinPlan-Economy\Planning%20System%20Project\consolidation%20hq%20formatte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r320\ULKTP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01\4all\&#1055;&#1083;&#1072;&#1085;%20&#1053;&#1040;&#1050;%202011\&#1041;&#1102;&#1076;&#1078;&#1077;&#1090;%20&#1051;&#1077;&#1085;&#1072;\25.11.10\&#1073;&#1102;&#1076;&#1078;&#1077;&#109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nts%20and%20Settings\msokolik\&#1052;&#1086;&#1080;%20&#1076;&#1086;&#1082;&#1091;&#1084;&#1077;&#1085;&#1090;&#1099;\&#1079;&#1072;&#1090;&#1088;&#1072;&#1090;&#1099;%202008&#1075;\&#1092;&#1072;&#1082;&#1090;%20&#1079;&#1072;%202008&#1075;.%20&#1087;&#1086;&#1082;&#1074;&#1072;&#1088;&#1090;&#1072;&#1083;&#1100;&#1085;&#1086;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nts%20and%20Settings\msokolik\&#1052;&#1086;&#1080;%20&#1076;&#1086;&#1082;&#1091;&#1084;&#1077;&#1085;&#1090;&#1099;\&#1079;&#1072;&#1090;&#1088;&#1072;&#1090;&#1099;%202008&#1075;\&#1092;&#1072;&#1082;&#1090;%20&#1079;&#1072;%202008&#1075;.%20&#1087;&#1086;&#1082;&#1074;&#1072;&#1088;&#1090;&#1072;&#1083;&#1100;&#1085;&#1086;\Dept\Plan\Exchange\_________________________Plan_ZP\!_&#1055;&#1077;&#1095;&#1072;&#1090;&#1100;\&#1052;&#1058;&#1056;%20&#1074;&#1089;&#1077;%20-%205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elbitskaya_u\&#1086;&#1073;&#1084;&#1077;&#1085;\DOCUME~1\User095\LOCALS~1\Temp\~884120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lotus\finplan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ondar\obmen\WINDOWS\Temporary%20Internet%20Files\Content.IE5\Y7TCGB0A\&#1055;&#1056;&#1054;&#1043;&#1056;&#1040;&#1052;&#1040;\2008\&#1047;&#1072;&#1090;&#1074;&#1077;&#1088;&#1076;&#1078;&#1077;&#1085;&#1080;&#1081;\&#1055;&#1083;&#1072;&#1085;%20&#1050;&#1030;%201665%20&#1079;&#1084;&#1110;&#1085;&#1077;&#1085;&#1080;&#1081;%20&#1042;&#1077;&#1088;&#1073;&#1080;&#1094;&#1100;&#1082;&#1080;&#1081;%20&#1076;&#1083;&#1103;%20&#1059;&#1052;&#1043;%20&#1079;&#1084;&#1110;&#1085;%20&#1057;&#1040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ULEV~1/AppData/Local/Temp/pid-17108/Users/Vysotsky/AppData/Local/Microsoft/Windows/INetCache/Content.Outlook/NYHPYJG6/f6d-NKREKP-elektro_p%20(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2\uc\DOCUME~1\Chirich\LOCALS~1\Temp\Rar$DI00.938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даток 2"/>
      <sheetName val="Додаток 4"/>
    </sheetNames>
    <sheetDataSet>
      <sheetData sheetId="0" refreshError="1">
        <row r="6">
          <cell r="G6" t="str">
            <v>листопад</v>
          </cell>
          <cell r="H6">
            <v>2014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ъемы добычи"/>
      <sheetName val="баланс"/>
      <sheetName val="хранение"/>
      <sheetName val="объем нефти"/>
      <sheetName val="сжатый газ"/>
      <sheetName val="ВЭД"/>
      <sheetName val="выпуск акций"/>
      <sheetName val="ГРР"/>
      <sheetName val="кредиты"/>
      <sheetName val="бюджет гп"/>
      <sheetName val="пр.доходы"/>
      <sheetName val="дебиторка"/>
      <sheetName val="ДОХОД"/>
      <sheetName val="налоги"/>
      <sheetName val="НАЛОГИ свод"/>
      <sheetName val="Администрат.расходы"/>
      <sheetName val="отд.реализации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БЮДЖЕТ"/>
      <sheetName val="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ируемая передача подразд"/>
      <sheetName val="Всего"/>
      <sheetName val="общепроизводственные"/>
      <sheetName val="сбыт"/>
      <sheetName val="переработка"/>
    </sheetNames>
    <sheetDataSet>
      <sheetData sheetId="0"/>
      <sheetData sheetId="1"/>
      <sheetData sheetId="2"/>
      <sheetData sheetId="3"/>
      <sheetData sheetId="4">
        <row r="5">
          <cell r="B5" t="str">
            <v>МТР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ланс"/>
      <sheetName val="цены"/>
      <sheetName val="хранение"/>
      <sheetName val="объем нефти"/>
      <sheetName val="объемы добычи"/>
      <sheetName val="сжатый газ"/>
      <sheetName val="ВЭД"/>
      <sheetName val="выпуск акций"/>
      <sheetName val="ГРР"/>
      <sheetName val="бюджет гп"/>
      <sheetName val="пр.доходы"/>
      <sheetName val="дебиторка"/>
      <sheetName val="ДОХОД"/>
      <sheetName val="налоги"/>
      <sheetName val="НАЛОГИ свод"/>
      <sheetName val="отд реализации"/>
      <sheetName val="АХО"/>
      <sheetName val="Упр.кадр.пол.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немат.активы "/>
      <sheetName val="БЮДЖЕТ"/>
      <sheetName val="тенде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6">
          <cell r="E6" t="str">
            <v>31 декабря 2005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араметри"/>
      <sheetName val="звіт"/>
      <sheetName val="Inform"/>
    </sheetNames>
    <sheetDataSet>
      <sheetData sheetId="0" refreshError="1">
        <row r="1">
          <cell r="A1" t="str">
            <v>Управління "Укравтогаз"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ТГ"/>
      <sheetName val="ДТГ"/>
      <sheetName val="ПТГ"/>
      <sheetName val="ЛТГ"/>
      <sheetName val="ХТГ"/>
      <sheetName val="ЧТГ"/>
      <sheetName val="ДФК"/>
      <sheetName val="ТехЗв"/>
      <sheetName val="УАГ"/>
      <sheetName val="УГЕС"/>
      <sheetName val="БМФ"/>
      <sheetName val="СІАТ"/>
      <sheetName val="ОДУ"/>
      <sheetName val="ІОЦ"/>
      <sheetName val="Техдіагаз"/>
      <sheetName val="НАЦ"/>
      <sheetName val="Апарат"/>
      <sheetName val="Звед"/>
      <sheetName val="ПЛАН"/>
      <sheetName val="ПЛАН по філіям"/>
      <sheetName val="ПЛАН+потреба"/>
      <sheetName val="зворот"/>
      <sheetName val="Інв проекти"/>
      <sheetName val="Лист1"/>
      <sheetName val="ПЛАН 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/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4FAED-166B-4322-A428-980D7D6F1934}">
  <dimension ref="A1:X203"/>
  <sheetViews>
    <sheetView showGridLines="0" tabSelected="1" view="pageBreakPreview" zoomScale="80" zoomScaleNormal="80" zoomScaleSheetLayoutView="80" zoomScalePageLayoutView="30" workbookViewId="0">
      <selection activeCell="I34" sqref="I34"/>
    </sheetView>
  </sheetViews>
  <sheetFormatPr defaultRowHeight="18.75" x14ac:dyDescent="0.3"/>
  <cols>
    <col min="1" max="1" width="3" style="182" customWidth="1"/>
    <col min="2" max="2" width="9.1640625" style="183" customWidth="1"/>
    <col min="3" max="3" width="94.1640625" style="182" customWidth="1"/>
    <col min="4" max="4" width="19.83203125" style="184" customWidth="1"/>
    <col min="5" max="5" width="11.6640625" style="184" customWidth="1"/>
    <col min="6" max="6" width="30.6640625" style="182" customWidth="1"/>
    <col min="7" max="7" width="26.83203125" style="182" customWidth="1"/>
    <col min="8" max="8" width="28.83203125" style="182" customWidth="1"/>
    <col min="9" max="9" width="30" style="182" customWidth="1"/>
    <col min="10" max="10" width="32" style="182" customWidth="1"/>
    <col min="11" max="11" width="8" style="201" customWidth="1"/>
    <col min="12" max="12" width="26.33203125" style="182" customWidth="1"/>
    <col min="13" max="13" width="24.83203125" style="182" customWidth="1"/>
    <col min="14" max="14" width="22.5" style="182" customWidth="1"/>
    <col min="15" max="15" width="20.83203125" style="182" customWidth="1"/>
    <col min="16" max="16" width="23" style="182" customWidth="1"/>
    <col min="17" max="17" width="24.6640625" style="182" customWidth="1"/>
    <col min="18" max="18" width="2.5" style="182" customWidth="1"/>
    <col min="19" max="16384" width="9.33203125" style="182"/>
  </cols>
  <sheetData>
    <row r="1" spans="1:18" ht="13.5" customHeight="1" x14ac:dyDescent="0.3">
      <c r="M1" s="14"/>
      <c r="N1" s="14"/>
      <c r="O1" s="14"/>
      <c r="P1" s="14"/>
      <c r="Q1" s="14"/>
      <c r="R1" s="1"/>
    </row>
    <row r="2" spans="1:18" ht="17.25" customHeight="1" x14ac:dyDescent="0.3">
      <c r="B2" s="326" t="s">
        <v>0</v>
      </c>
      <c r="C2" s="326"/>
      <c r="D2" s="326"/>
      <c r="E2" s="326"/>
      <c r="F2" s="326"/>
      <c r="G2" s="326"/>
      <c r="H2" s="326"/>
      <c r="I2" s="326"/>
      <c r="J2" s="326"/>
      <c r="K2" s="266"/>
      <c r="L2" s="15"/>
      <c r="M2" s="15"/>
      <c r="N2" s="14"/>
      <c r="O2" s="14"/>
      <c r="P2" s="14"/>
      <c r="Q2" s="14"/>
      <c r="R2" s="1"/>
    </row>
    <row r="3" spans="1:18" ht="18" customHeight="1" x14ac:dyDescent="0.3">
      <c r="B3" s="326" t="s">
        <v>227</v>
      </c>
      <c r="C3" s="326"/>
      <c r="D3" s="326"/>
      <c r="E3" s="326"/>
      <c r="F3" s="326"/>
      <c r="G3" s="326"/>
      <c r="H3" s="326"/>
      <c r="I3" s="326"/>
      <c r="J3" s="326"/>
      <c r="K3" s="266"/>
      <c r="L3" s="15"/>
      <c r="M3" s="15"/>
      <c r="N3" s="15"/>
      <c r="O3" s="15"/>
      <c r="P3" s="15"/>
      <c r="Q3" s="13"/>
    </row>
    <row r="4" spans="1:18" x14ac:dyDescent="0.3">
      <c r="B4" s="140"/>
      <c r="C4" s="140"/>
      <c r="D4" s="246" t="s">
        <v>340</v>
      </c>
      <c r="E4" s="247"/>
      <c r="F4" s="248"/>
      <c r="G4" s="249" t="s">
        <v>341</v>
      </c>
      <c r="H4" s="140"/>
      <c r="I4" s="267"/>
      <c r="J4" s="26"/>
      <c r="K4" s="3"/>
      <c r="L4" s="15"/>
      <c r="M4" s="15"/>
      <c r="N4" s="15"/>
      <c r="O4" s="15"/>
    </row>
    <row r="5" spans="1:18" ht="15" customHeight="1" thickBot="1" x14ac:dyDescent="0.3">
      <c r="B5" s="345" t="s">
        <v>342</v>
      </c>
      <c r="C5" s="346"/>
      <c r="D5" s="346"/>
      <c r="E5" s="346"/>
      <c r="F5" s="346"/>
      <c r="G5" s="346"/>
      <c r="H5" s="346"/>
      <c r="I5" s="346"/>
      <c r="J5" s="346"/>
      <c r="K5" s="268"/>
      <c r="L5" s="185"/>
      <c r="M5" s="2"/>
      <c r="N5" s="3"/>
      <c r="O5" s="3"/>
      <c r="P5" s="3"/>
      <c r="Q5" s="3"/>
    </row>
    <row r="6" spans="1:18" ht="56.25" customHeight="1" thickBot="1" x14ac:dyDescent="0.25">
      <c r="B6" s="327" t="s">
        <v>1</v>
      </c>
      <c r="C6" s="328"/>
      <c r="D6" s="328"/>
      <c r="E6" s="329"/>
      <c r="F6" s="354" t="s">
        <v>51</v>
      </c>
      <c r="G6" s="339"/>
      <c r="H6" s="261"/>
      <c r="I6" s="355" t="s">
        <v>251</v>
      </c>
      <c r="J6" s="355"/>
      <c r="K6" s="269"/>
      <c r="L6" s="187"/>
      <c r="M6" s="188"/>
      <c r="N6" s="2"/>
      <c r="O6" s="2"/>
      <c r="P6" s="2"/>
      <c r="Q6" s="2"/>
    </row>
    <row r="7" spans="1:18" ht="23.25" customHeight="1" x14ac:dyDescent="0.25">
      <c r="B7" s="310" t="s">
        <v>386</v>
      </c>
      <c r="C7" s="311"/>
      <c r="D7" s="311"/>
      <c r="E7" s="312"/>
      <c r="F7" s="338" t="s">
        <v>298</v>
      </c>
      <c r="G7" s="339"/>
      <c r="H7" s="50"/>
      <c r="I7" s="264"/>
      <c r="J7" s="264"/>
      <c r="K7" s="206"/>
      <c r="L7" s="187"/>
      <c r="M7" s="188"/>
      <c r="N7" s="2"/>
      <c r="O7" s="2"/>
      <c r="P7" s="2"/>
      <c r="Q7" s="2"/>
    </row>
    <row r="8" spans="1:18" ht="27.75" customHeight="1" x14ac:dyDescent="0.3">
      <c r="B8" s="313"/>
      <c r="C8" s="314"/>
      <c r="D8" s="314"/>
      <c r="E8" s="315"/>
      <c r="F8" s="340"/>
      <c r="G8" s="341"/>
      <c r="H8" s="262"/>
      <c r="I8" s="300" t="s">
        <v>106</v>
      </c>
      <c r="J8" s="300"/>
      <c r="K8" s="270"/>
      <c r="L8" s="186"/>
      <c r="M8" s="189"/>
      <c r="N8" s="188"/>
      <c r="O8" s="188"/>
      <c r="P8" s="188"/>
      <c r="Q8" s="188"/>
    </row>
    <row r="9" spans="1:18" ht="66" customHeight="1" x14ac:dyDescent="0.3">
      <c r="B9" s="313"/>
      <c r="C9" s="314"/>
      <c r="D9" s="314"/>
      <c r="E9" s="315"/>
      <c r="F9" s="340"/>
      <c r="G9" s="341"/>
      <c r="H9" s="263"/>
      <c r="I9" s="301" t="s">
        <v>96</v>
      </c>
      <c r="J9" s="301"/>
      <c r="K9" s="271"/>
      <c r="M9" s="191"/>
      <c r="N9" s="192"/>
      <c r="O9" s="192"/>
      <c r="P9" s="192"/>
      <c r="Q9" s="192"/>
    </row>
    <row r="10" spans="1:18" ht="32.25" customHeight="1" thickBot="1" x14ac:dyDescent="0.25">
      <c r="B10" s="316"/>
      <c r="C10" s="317"/>
      <c r="D10" s="317"/>
      <c r="E10" s="318"/>
      <c r="F10" s="342"/>
      <c r="G10" s="343"/>
      <c r="H10" s="260"/>
      <c r="I10" s="302" t="s">
        <v>301</v>
      </c>
      <c r="J10" s="302"/>
      <c r="K10" s="260"/>
      <c r="L10" s="190"/>
      <c r="M10" s="191"/>
      <c r="N10" s="192"/>
      <c r="O10" s="192"/>
      <c r="P10" s="192"/>
      <c r="Q10" s="192"/>
    </row>
    <row r="11" spans="1:18" ht="12" customHeight="1" thickBot="1" x14ac:dyDescent="0.45">
      <c r="B11" s="4"/>
      <c r="C11" s="5"/>
      <c r="D11" s="6"/>
      <c r="E11" s="7"/>
      <c r="F11" s="8"/>
      <c r="G11" s="8"/>
      <c r="H11" s="8"/>
      <c r="I11" s="8"/>
      <c r="J11" s="352"/>
      <c r="K11" s="353"/>
      <c r="L11" s="353"/>
      <c r="M11" s="191"/>
      <c r="N11" s="192"/>
      <c r="O11" s="192"/>
      <c r="P11" s="192"/>
      <c r="Q11" s="192"/>
    </row>
    <row r="12" spans="1:18" ht="12" customHeight="1" x14ac:dyDescent="0.3">
      <c r="B12" s="333" t="s">
        <v>62</v>
      </c>
      <c r="C12" s="334"/>
      <c r="D12" s="193"/>
      <c r="E12" s="193"/>
      <c r="F12" s="193"/>
      <c r="G12" s="193"/>
      <c r="H12" s="193"/>
      <c r="I12" s="193"/>
      <c r="J12" s="194"/>
      <c r="K12" s="272"/>
      <c r="L12" s="195"/>
      <c r="M12" s="196"/>
      <c r="N12" s="197"/>
      <c r="O12" s="197"/>
      <c r="P12" s="197"/>
      <c r="Q12" s="197"/>
    </row>
    <row r="13" spans="1:18" ht="18.75" customHeight="1" x14ac:dyDescent="0.3">
      <c r="B13" s="305" t="s">
        <v>294</v>
      </c>
      <c r="C13" s="306"/>
      <c r="D13" s="307"/>
      <c r="E13" s="308"/>
      <c r="F13" s="308"/>
      <c r="G13" s="308"/>
      <c r="H13" s="308"/>
      <c r="I13" s="308"/>
      <c r="J13" s="309"/>
      <c r="K13" s="272"/>
      <c r="L13" s="195"/>
      <c r="M13" s="188"/>
      <c r="N13" s="196"/>
      <c r="O13" s="196"/>
      <c r="P13" s="196"/>
      <c r="Q13" s="196"/>
    </row>
    <row r="14" spans="1:18" ht="19.5" customHeight="1" x14ac:dyDescent="0.3">
      <c r="A14" s="146"/>
      <c r="B14" s="305" t="s">
        <v>105</v>
      </c>
      <c r="C14" s="349"/>
      <c r="D14" s="319"/>
      <c r="E14" s="320"/>
      <c r="F14" s="320"/>
      <c r="G14" s="320"/>
      <c r="H14" s="320"/>
      <c r="I14" s="320"/>
      <c r="J14" s="321"/>
      <c r="K14" s="273"/>
      <c r="L14" s="198"/>
      <c r="M14" s="199"/>
      <c r="N14" s="188"/>
      <c r="O14" s="188"/>
      <c r="P14" s="188"/>
      <c r="Q14" s="188"/>
    </row>
    <row r="15" spans="1:18" ht="21" customHeight="1" x14ac:dyDescent="0.3">
      <c r="B15" s="305" t="s">
        <v>63</v>
      </c>
      <c r="C15" s="306"/>
      <c r="D15" s="335"/>
      <c r="E15" s="336"/>
      <c r="F15" s="336"/>
      <c r="G15" s="336"/>
      <c r="H15" s="336"/>
      <c r="I15" s="336"/>
      <c r="J15" s="337"/>
      <c r="K15" s="273"/>
      <c r="L15" s="198"/>
      <c r="M15" s="199"/>
      <c r="N15" s="199"/>
      <c r="O15" s="199"/>
      <c r="P15" s="199"/>
      <c r="Q15" s="199"/>
    </row>
    <row r="16" spans="1:18" ht="17.25" customHeight="1" thickBot="1" x14ac:dyDescent="0.35">
      <c r="B16" s="303"/>
      <c r="C16" s="304"/>
      <c r="D16" s="350" t="s">
        <v>61</v>
      </c>
      <c r="E16" s="350"/>
      <c r="F16" s="350"/>
      <c r="G16" s="350"/>
      <c r="H16" s="350"/>
      <c r="I16" s="350"/>
      <c r="J16" s="351"/>
      <c r="K16" s="274"/>
      <c r="L16" s="29"/>
      <c r="M16" s="16"/>
      <c r="N16" s="199"/>
      <c r="O16" s="199"/>
      <c r="P16" s="200"/>
      <c r="Q16" s="199"/>
    </row>
    <row r="17" spans="1:17" ht="7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275"/>
      <c r="L17" s="4"/>
      <c r="M17" s="4"/>
      <c r="N17" s="16"/>
      <c r="O17" s="16"/>
      <c r="P17" s="16"/>
      <c r="Q17" s="16"/>
    </row>
    <row r="18" spans="1:17" ht="3.75" customHeight="1" thickBot="1" x14ac:dyDescent="0.45">
      <c r="B18" s="9"/>
      <c r="C18" s="344"/>
      <c r="D18" s="344"/>
      <c r="E18" s="344"/>
      <c r="F18" s="17"/>
      <c r="G18" s="17"/>
      <c r="H18" s="17"/>
      <c r="I18" s="17"/>
      <c r="J18" s="10"/>
      <c r="K18" s="276"/>
      <c r="L18" s="10"/>
      <c r="M18" s="10"/>
      <c r="N18" s="4"/>
      <c r="O18" s="4"/>
      <c r="P18" s="4"/>
      <c r="Q18" s="4"/>
    </row>
    <row r="19" spans="1:17" ht="9.1999999999999993" customHeight="1" x14ac:dyDescent="0.25">
      <c r="B19" s="364" t="s">
        <v>2</v>
      </c>
      <c r="C19" s="347" t="s">
        <v>56</v>
      </c>
      <c r="D19" s="347" t="s">
        <v>3</v>
      </c>
      <c r="E19" s="347" t="s">
        <v>4</v>
      </c>
      <c r="F19" s="322" t="s">
        <v>114</v>
      </c>
      <c r="G19" s="323"/>
      <c r="H19" s="322" t="s">
        <v>349</v>
      </c>
      <c r="I19" s="323"/>
      <c r="J19" s="330" t="s">
        <v>291</v>
      </c>
      <c r="K19" s="27"/>
      <c r="L19" s="186"/>
      <c r="N19" s="10"/>
      <c r="O19" s="10"/>
      <c r="P19" s="10"/>
      <c r="Q19" s="10"/>
    </row>
    <row r="20" spans="1:17" ht="39" customHeight="1" x14ac:dyDescent="0.25">
      <c r="B20" s="365"/>
      <c r="C20" s="348"/>
      <c r="D20" s="348"/>
      <c r="E20" s="348"/>
      <c r="F20" s="324"/>
      <c r="G20" s="325"/>
      <c r="H20" s="324"/>
      <c r="I20" s="325"/>
      <c r="J20" s="331"/>
      <c r="K20" s="206"/>
      <c r="L20" s="186"/>
      <c r="M20" s="201"/>
    </row>
    <row r="21" spans="1:17" ht="31.5" customHeight="1" x14ac:dyDescent="0.25">
      <c r="B21" s="365"/>
      <c r="C21" s="348"/>
      <c r="D21" s="348"/>
      <c r="E21" s="348"/>
      <c r="F21" s="92" t="s">
        <v>226</v>
      </c>
      <c r="G21" s="92" t="s">
        <v>5</v>
      </c>
      <c r="H21" s="92" t="s">
        <v>226</v>
      </c>
      <c r="I21" s="92" t="s">
        <v>5</v>
      </c>
      <c r="J21" s="332"/>
      <c r="K21" s="206"/>
      <c r="L21" s="186"/>
    </row>
    <row r="22" spans="1:17" ht="14.25" customHeight="1" x14ac:dyDescent="0.25">
      <c r="A22" s="202"/>
      <c r="B22" s="173" t="s">
        <v>6</v>
      </c>
      <c r="C22" s="174" t="s">
        <v>7</v>
      </c>
      <c r="D22" s="174" t="s">
        <v>8</v>
      </c>
      <c r="E22" s="174" t="s">
        <v>9</v>
      </c>
      <c r="F22" s="174">
        <v>1</v>
      </c>
      <c r="G22" s="174">
        <v>2</v>
      </c>
      <c r="H22" s="174">
        <v>3</v>
      </c>
      <c r="I22" s="174">
        <v>4</v>
      </c>
      <c r="J22" s="292" t="s">
        <v>72</v>
      </c>
      <c r="K22" s="206"/>
      <c r="L22" s="186"/>
      <c r="M22" s="203"/>
      <c r="O22" s="204"/>
    </row>
    <row r="23" spans="1:17" ht="15" customHeight="1" x14ac:dyDescent="0.25">
      <c r="A23" s="202"/>
      <c r="B23" s="361" t="s">
        <v>256</v>
      </c>
      <c r="C23" s="362"/>
      <c r="D23" s="362"/>
      <c r="E23" s="362"/>
      <c r="F23" s="362"/>
      <c r="G23" s="362"/>
      <c r="H23" s="362"/>
      <c r="I23" s="362"/>
      <c r="J23" s="363"/>
      <c r="K23" s="206"/>
      <c r="L23" s="186"/>
      <c r="M23" s="203"/>
      <c r="O23" s="204"/>
    </row>
    <row r="24" spans="1:17" s="203" customFormat="1" ht="21" customHeight="1" x14ac:dyDescent="0.25">
      <c r="B24" s="30" t="s">
        <v>97</v>
      </c>
      <c r="C24" s="31" t="s">
        <v>138</v>
      </c>
      <c r="D24" s="44" t="s">
        <v>10</v>
      </c>
      <c r="E24" s="69" t="s">
        <v>11</v>
      </c>
      <c r="F24" s="103">
        <f>SUM(F25:F32)</f>
        <v>0</v>
      </c>
      <c r="G24" s="103">
        <f>SUM(G25:G32)</f>
        <v>0</v>
      </c>
      <c r="H24" s="103">
        <f>SUM(H25:H32)</f>
        <v>0</v>
      </c>
      <c r="I24" s="103">
        <f>SUM(I25:I32)</f>
        <v>0</v>
      </c>
      <c r="J24" s="103">
        <f>SUM(J25:J32)</f>
        <v>0</v>
      </c>
      <c r="K24" s="206"/>
      <c r="L24" s="186"/>
    </row>
    <row r="25" spans="1:17" s="203" customFormat="1" ht="17.25" customHeight="1" x14ac:dyDescent="0.25">
      <c r="A25" s="182"/>
      <c r="B25" s="32" t="s">
        <v>12</v>
      </c>
      <c r="C25" s="74" t="s">
        <v>269</v>
      </c>
      <c r="D25" s="43" t="s">
        <v>10</v>
      </c>
      <c r="E25" s="70" t="s">
        <v>13</v>
      </c>
      <c r="F25" s="104"/>
      <c r="G25" s="104"/>
      <c r="H25" s="104"/>
      <c r="I25" s="104"/>
      <c r="J25" s="296"/>
      <c r="K25" s="206"/>
      <c r="L25" s="186"/>
      <c r="M25" s="182"/>
    </row>
    <row r="26" spans="1:17" ht="19.5" customHeight="1" x14ac:dyDescent="0.25">
      <c r="B26" s="34" t="s">
        <v>27</v>
      </c>
      <c r="C26" s="74" t="s">
        <v>108</v>
      </c>
      <c r="D26" s="43" t="s">
        <v>10</v>
      </c>
      <c r="E26" s="69" t="s">
        <v>14</v>
      </c>
      <c r="F26" s="104"/>
      <c r="G26" s="104"/>
      <c r="H26" s="104"/>
      <c r="I26" s="104"/>
      <c r="J26" s="296"/>
      <c r="K26" s="206"/>
      <c r="L26" s="186"/>
    </row>
    <row r="27" spans="1:17" ht="16.5" customHeight="1" x14ac:dyDescent="0.25">
      <c r="B27" s="34" t="s">
        <v>57</v>
      </c>
      <c r="C27" s="74" t="s">
        <v>109</v>
      </c>
      <c r="D27" s="43" t="s">
        <v>10</v>
      </c>
      <c r="E27" s="70" t="s">
        <v>15</v>
      </c>
      <c r="F27" s="104"/>
      <c r="G27" s="104"/>
      <c r="H27" s="104"/>
      <c r="I27" s="104"/>
      <c r="J27" s="296"/>
      <c r="K27" s="206"/>
      <c r="L27" s="186"/>
    </row>
    <row r="28" spans="1:17" ht="18.75" customHeight="1" x14ac:dyDescent="0.25">
      <c r="B28" s="34" t="s">
        <v>58</v>
      </c>
      <c r="C28" s="74" t="s">
        <v>353</v>
      </c>
      <c r="D28" s="43" t="s">
        <v>10</v>
      </c>
      <c r="E28" s="69" t="s">
        <v>16</v>
      </c>
      <c r="F28" s="104"/>
      <c r="G28" s="104"/>
      <c r="H28" s="104"/>
      <c r="I28" s="104"/>
      <c r="J28" s="296"/>
      <c r="K28" s="206"/>
      <c r="L28" s="186"/>
    </row>
    <row r="29" spans="1:17" ht="15.75" customHeight="1" x14ac:dyDescent="0.25">
      <c r="B29" s="32" t="s">
        <v>67</v>
      </c>
      <c r="C29" s="74" t="s">
        <v>59</v>
      </c>
      <c r="D29" s="43" t="s">
        <v>10</v>
      </c>
      <c r="E29" s="70" t="s">
        <v>17</v>
      </c>
      <c r="F29" s="104"/>
      <c r="G29" s="104"/>
      <c r="H29" s="104"/>
      <c r="I29" s="104"/>
      <c r="J29" s="296"/>
      <c r="K29" s="206"/>
      <c r="L29" s="186"/>
    </row>
    <row r="30" spans="1:17" ht="18.75" customHeight="1" x14ac:dyDescent="0.25">
      <c r="B30" s="34" t="s">
        <v>68</v>
      </c>
      <c r="C30" s="74" t="s">
        <v>89</v>
      </c>
      <c r="D30" s="43" t="s">
        <v>10</v>
      </c>
      <c r="E30" s="69" t="s">
        <v>18</v>
      </c>
      <c r="F30" s="105"/>
      <c r="G30" s="104"/>
      <c r="H30" s="104"/>
      <c r="I30" s="104"/>
      <c r="J30" s="296"/>
      <c r="K30" s="206"/>
      <c r="L30" s="186"/>
      <c r="P30" s="183"/>
    </row>
    <row r="31" spans="1:17" ht="16.7" customHeight="1" x14ac:dyDescent="0.25">
      <c r="B31" s="34" t="s">
        <v>69</v>
      </c>
      <c r="C31" s="74" t="s">
        <v>250</v>
      </c>
      <c r="D31" s="43" t="s">
        <v>10</v>
      </c>
      <c r="E31" s="70" t="s">
        <v>19</v>
      </c>
      <c r="F31" s="105"/>
      <c r="G31" s="104"/>
      <c r="H31" s="104"/>
      <c r="I31" s="104"/>
      <c r="J31" s="296"/>
      <c r="K31" s="206"/>
      <c r="L31" s="186"/>
      <c r="P31" s="183"/>
    </row>
    <row r="32" spans="1:17" ht="18.75" customHeight="1" x14ac:dyDescent="0.25">
      <c r="B32" s="34" t="s">
        <v>70</v>
      </c>
      <c r="C32" s="74" t="s">
        <v>270</v>
      </c>
      <c r="D32" s="43" t="s">
        <v>10</v>
      </c>
      <c r="E32" s="69" t="s">
        <v>20</v>
      </c>
      <c r="F32" s="105"/>
      <c r="G32" s="104"/>
      <c r="H32" s="104"/>
      <c r="I32" s="104"/>
      <c r="J32" s="296"/>
      <c r="K32" s="206"/>
      <c r="L32" s="186"/>
      <c r="P32" s="183"/>
    </row>
    <row r="33" spans="2:16" ht="18.75" customHeight="1" x14ac:dyDescent="0.25">
      <c r="B33" s="34" t="s">
        <v>129</v>
      </c>
      <c r="C33" s="73" t="s">
        <v>261</v>
      </c>
      <c r="D33" s="43" t="s">
        <v>10</v>
      </c>
      <c r="E33" s="70" t="s">
        <v>21</v>
      </c>
      <c r="F33" s="105"/>
      <c r="G33" s="104"/>
      <c r="H33" s="104"/>
      <c r="I33" s="104"/>
      <c r="J33" s="296"/>
      <c r="K33" s="206"/>
      <c r="L33" s="186"/>
      <c r="P33" s="183"/>
    </row>
    <row r="34" spans="2:16" ht="18" customHeight="1" x14ac:dyDescent="0.25">
      <c r="B34" s="32" t="s">
        <v>35</v>
      </c>
      <c r="C34" s="33" t="s">
        <v>110</v>
      </c>
      <c r="D34" s="43" t="s">
        <v>10</v>
      </c>
      <c r="E34" s="69" t="s">
        <v>75</v>
      </c>
      <c r="F34" s="103">
        <f>SUM(F35:F39)</f>
        <v>0</v>
      </c>
      <c r="G34" s="103">
        <f>SUM(G35:G39)</f>
        <v>0</v>
      </c>
      <c r="H34" s="103">
        <f>SUM(H35:H39)</f>
        <v>0</v>
      </c>
      <c r="I34" s="103">
        <f>SUM(I35:I39)</f>
        <v>0</v>
      </c>
      <c r="J34" s="103">
        <f>SUM(J35:J39)</f>
        <v>0</v>
      </c>
      <c r="K34" s="206"/>
      <c r="L34" s="186"/>
    </row>
    <row r="35" spans="2:16" ht="16.7" customHeight="1" x14ac:dyDescent="0.25">
      <c r="B35" s="34" t="s">
        <v>37</v>
      </c>
      <c r="C35" s="33" t="s">
        <v>66</v>
      </c>
      <c r="D35" s="28" t="s">
        <v>10</v>
      </c>
      <c r="E35" s="70" t="s">
        <v>53</v>
      </c>
      <c r="F35" s="104"/>
      <c r="G35" s="104"/>
      <c r="H35" s="104"/>
      <c r="I35" s="104"/>
      <c r="J35" s="296"/>
      <c r="K35" s="206"/>
      <c r="L35" s="186"/>
    </row>
    <row r="36" spans="2:16" ht="18" customHeight="1" x14ac:dyDescent="0.25">
      <c r="B36" s="32" t="s">
        <v>52</v>
      </c>
      <c r="C36" s="35" t="s">
        <v>22</v>
      </c>
      <c r="D36" s="43" t="s">
        <v>10</v>
      </c>
      <c r="E36" s="69" t="s">
        <v>54</v>
      </c>
      <c r="F36" s="104"/>
      <c r="G36" s="104"/>
      <c r="H36" s="104"/>
      <c r="I36" s="104"/>
      <c r="J36" s="296"/>
      <c r="K36" s="206"/>
      <c r="L36" s="186"/>
    </row>
    <row r="37" spans="2:16" ht="20.25" customHeight="1" x14ac:dyDescent="0.25">
      <c r="B37" s="34" t="s">
        <v>40</v>
      </c>
      <c r="C37" s="33" t="s">
        <v>89</v>
      </c>
      <c r="D37" s="43" t="s">
        <v>10</v>
      </c>
      <c r="E37" s="70" t="s">
        <v>23</v>
      </c>
      <c r="F37" s="104"/>
      <c r="G37" s="104"/>
      <c r="H37" s="104"/>
      <c r="I37" s="104"/>
      <c r="J37" s="296"/>
      <c r="K37" s="206"/>
      <c r="L37" s="186"/>
    </row>
    <row r="38" spans="2:16" ht="15" customHeight="1" x14ac:dyDescent="0.25">
      <c r="B38" s="32" t="s">
        <v>41</v>
      </c>
      <c r="C38" s="33" t="s">
        <v>250</v>
      </c>
      <c r="D38" s="43" t="s">
        <v>10</v>
      </c>
      <c r="E38" s="69" t="s">
        <v>24</v>
      </c>
      <c r="F38" s="104"/>
      <c r="G38" s="104"/>
      <c r="H38" s="104"/>
      <c r="I38" s="104"/>
      <c r="J38" s="296"/>
      <c r="K38" s="206"/>
      <c r="L38" s="186"/>
      <c r="N38" s="205"/>
    </row>
    <row r="39" spans="2:16" ht="18.75" customHeight="1" x14ac:dyDescent="0.25">
      <c r="B39" s="130" t="s">
        <v>71</v>
      </c>
      <c r="C39" s="33" t="s">
        <v>270</v>
      </c>
      <c r="D39" s="101" t="s">
        <v>10</v>
      </c>
      <c r="E39" s="71" t="s">
        <v>319</v>
      </c>
      <c r="F39" s="104"/>
      <c r="G39" s="104"/>
      <c r="H39" s="104"/>
      <c r="I39" s="104"/>
      <c r="J39" s="296"/>
      <c r="K39" s="206"/>
      <c r="L39" s="186"/>
    </row>
    <row r="40" spans="2:16" ht="18.75" customHeight="1" x14ac:dyDescent="0.25">
      <c r="B40" s="130" t="s">
        <v>42</v>
      </c>
      <c r="C40" s="37" t="s">
        <v>338</v>
      </c>
      <c r="D40" s="101" t="s">
        <v>10</v>
      </c>
      <c r="E40" s="71" t="s">
        <v>320</v>
      </c>
      <c r="F40" s="103">
        <f>SUM(F41:F45)</f>
        <v>0</v>
      </c>
      <c r="G40" s="103">
        <f>SUM(G41:G45)</f>
        <v>0</v>
      </c>
      <c r="H40" s="106" t="s">
        <v>255</v>
      </c>
      <c r="I40" s="106" t="s">
        <v>255</v>
      </c>
      <c r="J40" s="103">
        <f>SUM(J41:J45)</f>
        <v>0</v>
      </c>
      <c r="K40" s="206"/>
      <c r="L40" s="206"/>
      <c r="M40" s="201"/>
      <c r="N40" s="201"/>
      <c r="O40" s="201"/>
      <c r="P40" s="201"/>
    </row>
    <row r="41" spans="2:16" ht="18.75" customHeight="1" x14ac:dyDescent="0.25">
      <c r="B41" s="129" t="s">
        <v>43</v>
      </c>
      <c r="C41" s="35" t="s">
        <v>66</v>
      </c>
      <c r="D41" s="101" t="s">
        <v>10</v>
      </c>
      <c r="E41" s="71" t="s">
        <v>321</v>
      </c>
      <c r="F41" s="142"/>
      <c r="G41" s="142"/>
      <c r="H41" s="106" t="s">
        <v>255</v>
      </c>
      <c r="I41" s="106" t="s">
        <v>255</v>
      </c>
      <c r="J41" s="296"/>
      <c r="K41" s="206"/>
      <c r="L41" s="206"/>
      <c r="M41" s="201"/>
      <c r="N41" s="201"/>
      <c r="O41" s="201"/>
      <c r="P41" s="201"/>
    </row>
    <row r="42" spans="2:16" ht="18.75" customHeight="1" x14ac:dyDescent="0.25">
      <c r="B42" s="130" t="s">
        <v>309</v>
      </c>
      <c r="C42" s="33" t="s">
        <v>22</v>
      </c>
      <c r="D42" s="101" t="s">
        <v>10</v>
      </c>
      <c r="E42" s="71" t="s">
        <v>322</v>
      </c>
      <c r="F42" s="142"/>
      <c r="G42" s="142"/>
      <c r="H42" s="106" t="s">
        <v>255</v>
      </c>
      <c r="I42" s="106" t="s">
        <v>255</v>
      </c>
      <c r="J42" s="296"/>
      <c r="K42" s="206"/>
      <c r="L42" s="206"/>
      <c r="M42" s="201"/>
      <c r="N42" s="201"/>
      <c r="O42" s="201"/>
      <c r="P42" s="201"/>
    </row>
    <row r="43" spans="2:16" ht="18.75" customHeight="1" x14ac:dyDescent="0.25">
      <c r="B43" s="130" t="s">
        <v>44</v>
      </c>
      <c r="C43" s="33" t="s">
        <v>89</v>
      </c>
      <c r="D43" s="101" t="s">
        <v>10</v>
      </c>
      <c r="E43" s="71" t="s">
        <v>25</v>
      </c>
      <c r="F43" s="142"/>
      <c r="G43" s="142"/>
      <c r="H43" s="106" t="s">
        <v>255</v>
      </c>
      <c r="I43" s="106" t="s">
        <v>255</v>
      </c>
      <c r="J43" s="296"/>
      <c r="K43" s="206"/>
      <c r="L43" s="206"/>
      <c r="M43" s="201"/>
      <c r="N43" s="201"/>
      <c r="O43" s="201"/>
      <c r="P43" s="201"/>
    </row>
    <row r="44" spans="2:16" ht="18.75" customHeight="1" x14ac:dyDescent="0.25">
      <c r="B44" s="130" t="s">
        <v>310</v>
      </c>
      <c r="C44" s="33" t="s">
        <v>250</v>
      </c>
      <c r="D44" s="101" t="s">
        <v>10</v>
      </c>
      <c r="E44" s="71" t="s">
        <v>303</v>
      </c>
      <c r="F44" s="142"/>
      <c r="G44" s="142"/>
      <c r="H44" s="106" t="s">
        <v>255</v>
      </c>
      <c r="I44" s="106" t="s">
        <v>255</v>
      </c>
      <c r="J44" s="296"/>
      <c r="K44" s="206"/>
      <c r="L44" s="206"/>
      <c r="M44" s="201"/>
      <c r="N44" s="201"/>
      <c r="O44" s="201"/>
      <c r="P44" s="201"/>
    </row>
    <row r="45" spans="2:16" ht="18.75" customHeight="1" x14ac:dyDescent="0.25">
      <c r="B45" s="130" t="s">
        <v>311</v>
      </c>
      <c r="C45" s="33" t="s">
        <v>270</v>
      </c>
      <c r="D45" s="101" t="s">
        <v>10</v>
      </c>
      <c r="E45" s="71" t="s">
        <v>323</v>
      </c>
      <c r="F45" s="142"/>
      <c r="G45" s="142"/>
      <c r="H45" s="106" t="s">
        <v>255</v>
      </c>
      <c r="I45" s="106" t="s">
        <v>255</v>
      </c>
      <c r="J45" s="296"/>
      <c r="K45" s="206"/>
      <c r="L45" s="206"/>
      <c r="M45" s="201"/>
      <c r="N45" s="201"/>
      <c r="O45" s="201"/>
      <c r="P45" s="201"/>
    </row>
    <row r="46" spans="2:16" ht="15" customHeight="1" x14ac:dyDescent="0.25">
      <c r="B46" s="32" t="s">
        <v>45</v>
      </c>
      <c r="C46" s="35" t="s">
        <v>112</v>
      </c>
      <c r="D46" s="44" t="s">
        <v>10</v>
      </c>
      <c r="E46" s="70" t="s">
        <v>26</v>
      </c>
      <c r="F46" s="125">
        <f>SUM(F47:F49)</f>
        <v>0</v>
      </c>
      <c r="G46" s="125">
        <f>SUM(G47:G49)</f>
        <v>0</v>
      </c>
      <c r="H46" s="125">
        <f>SUM(H47:H49)</f>
        <v>0</v>
      </c>
      <c r="I46" s="125">
        <f>SUM(I47:I49)</f>
        <v>0</v>
      </c>
      <c r="J46" s="103">
        <f>SUM(J47:J49)</f>
        <v>0</v>
      </c>
      <c r="K46" s="206"/>
      <c r="L46" s="186"/>
      <c r="O46" s="207"/>
    </row>
    <row r="47" spans="2:16" ht="18.75" customHeight="1" x14ac:dyDescent="0.25">
      <c r="B47" s="34" t="s">
        <v>150</v>
      </c>
      <c r="C47" s="33" t="s">
        <v>271</v>
      </c>
      <c r="D47" s="43" t="s">
        <v>10</v>
      </c>
      <c r="E47" s="70" t="s">
        <v>28</v>
      </c>
      <c r="F47" s="104"/>
      <c r="G47" s="104"/>
      <c r="H47" s="104"/>
      <c r="I47" s="104"/>
      <c r="J47" s="296"/>
      <c r="K47" s="206"/>
      <c r="L47" s="186"/>
    </row>
    <row r="48" spans="2:16" ht="16.5" customHeight="1" x14ac:dyDescent="0.25">
      <c r="B48" s="34" t="s">
        <v>151</v>
      </c>
      <c r="C48" s="36" t="s">
        <v>111</v>
      </c>
      <c r="D48" s="43" t="s">
        <v>10</v>
      </c>
      <c r="E48" s="70" t="s">
        <v>29</v>
      </c>
      <c r="F48" s="104"/>
      <c r="G48" s="104"/>
      <c r="H48" s="104"/>
      <c r="I48" s="104"/>
      <c r="J48" s="296"/>
      <c r="K48" s="206"/>
      <c r="L48" s="186"/>
    </row>
    <row r="49" spans="2:24" ht="17.25" customHeight="1" x14ac:dyDescent="0.25">
      <c r="B49" s="34" t="s">
        <v>152</v>
      </c>
      <c r="C49" s="37" t="s">
        <v>270</v>
      </c>
      <c r="D49" s="43" t="s">
        <v>10</v>
      </c>
      <c r="E49" s="70" t="s">
        <v>30</v>
      </c>
      <c r="F49" s="104"/>
      <c r="G49" s="104"/>
      <c r="H49" s="104"/>
      <c r="I49" s="104"/>
      <c r="J49" s="296"/>
      <c r="K49" s="206"/>
      <c r="L49" s="186"/>
    </row>
    <row r="50" spans="2:24" ht="18" customHeight="1" x14ac:dyDescent="0.25">
      <c r="B50" s="38" t="s">
        <v>72</v>
      </c>
      <c r="C50" s="39" t="s">
        <v>113</v>
      </c>
      <c r="D50" s="43" t="s">
        <v>10</v>
      </c>
      <c r="E50" s="70" t="s">
        <v>55</v>
      </c>
      <c r="F50" s="103">
        <f>SUM(F51:F55)</f>
        <v>0</v>
      </c>
      <c r="G50" s="103">
        <f>SUM(G51:G55)</f>
        <v>0</v>
      </c>
      <c r="H50" s="103">
        <f>SUM(H51:H55)</f>
        <v>0</v>
      </c>
      <c r="I50" s="103">
        <f>SUM(I51:I55)</f>
        <v>0</v>
      </c>
      <c r="J50" s="103">
        <f>SUM(J51:J55)</f>
        <v>0</v>
      </c>
      <c r="K50" s="206"/>
      <c r="L50" s="186"/>
    </row>
    <row r="51" spans="2:24" ht="16.7" customHeight="1" x14ac:dyDescent="0.25">
      <c r="B51" s="38" t="s">
        <v>103</v>
      </c>
      <c r="C51" s="74" t="s">
        <v>66</v>
      </c>
      <c r="D51" s="43" t="s">
        <v>10</v>
      </c>
      <c r="E51" s="70" t="s">
        <v>31</v>
      </c>
      <c r="F51" s="104"/>
      <c r="G51" s="104"/>
      <c r="H51" s="104"/>
      <c r="I51" s="104"/>
      <c r="J51" s="296"/>
      <c r="K51" s="206"/>
      <c r="L51" s="186"/>
    </row>
    <row r="52" spans="2:24" ht="18" customHeight="1" x14ac:dyDescent="0.25">
      <c r="B52" s="34" t="s">
        <v>305</v>
      </c>
      <c r="C52" s="61" t="s">
        <v>22</v>
      </c>
      <c r="D52" s="44" t="s">
        <v>10</v>
      </c>
      <c r="E52" s="70" t="s">
        <v>32</v>
      </c>
      <c r="F52" s="104"/>
      <c r="G52" s="104"/>
      <c r="H52" s="104"/>
      <c r="I52" s="104"/>
      <c r="J52" s="296"/>
      <c r="K52" s="206"/>
      <c r="L52" s="186"/>
    </row>
    <row r="53" spans="2:24" ht="18" customHeight="1" x14ac:dyDescent="0.25">
      <c r="B53" s="34" t="s">
        <v>306</v>
      </c>
      <c r="C53" s="74" t="s">
        <v>89</v>
      </c>
      <c r="D53" s="28" t="s">
        <v>10</v>
      </c>
      <c r="E53" s="70" t="s">
        <v>33</v>
      </c>
      <c r="F53" s="104"/>
      <c r="G53" s="104"/>
      <c r="H53" s="104"/>
      <c r="I53" s="104"/>
      <c r="J53" s="296"/>
      <c r="K53" s="206"/>
      <c r="L53" s="186"/>
    </row>
    <row r="54" spans="2:24" ht="16.5" customHeight="1" x14ac:dyDescent="0.25">
      <c r="B54" s="34" t="s">
        <v>307</v>
      </c>
      <c r="C54" s="74" t="s">
        <v>250</v>
      </c>
      <c r="D54" s="43" t="s">
        <v>10</v>
      </c>
      <c r="E54" s="70" t="s">
        <v>34</v>
      </c>
      <c r="F54" s="104"/>
      <c r="G54" s="104"/>
      <c r="H54" s="104"/>
      <c r="I54" s="104"/>
      <c r="J54" s="296"/>
      <c r="K54" s="206"/>
      <c r="L54" s="186"/>
    </row>
    <row r="55" spans="2:24" ht="18.75" customHeight="1" x14ac:dyDescent="0.25">
      <c r="B55" s="38" t="s">
        <v>308</v>
      </c>
      <c r="C55" s="91" t="s">
        <v>135</v>
      </c>
      <c r="D55" s="45" t="s">
        <v>10</v>
      </c>
      <c r="E55" s="70" t="s">
        <v>36</v>
      </c>
      <c r="F55" s="104"/>
      <c r="G55" s="104"/>
      <c r="H55" s="104"/>
      <c r="I55" s="104"/>
      <c r="J55" s="296"/>
      <c r="K55" s="206"/>
      <c r="L55" s="186"/>
    </row>
    <row r="56" spans="2:24" ht="19.5" customHeight="1" x14ac:dyDescent="0.25">
      <c r="B56" s="130" t="s">
        <v>46</v>
      </c>
      <c r="C56" s="37" t="s">
        <v>354</v>
      </c>
      <c r="D56" s="101" t="s">
        <v>10</v>
      </c>
      <c r="E56" s="71" t="s">
        <v>38</v>
      </c>
      <c r="F56" s="106" t="s">
        <v>255</v>
      </c>
      <c r="G56" s="104"/>
      <c r="H56" s="106" t="s">
        <v>255</v>
      </c>
      <c r="I56" s="106" t="s">
        <v>255</v>
      </c>
      <c r="J56" s="296"/>
      <c r="K56" s="206"/>
      <c r="L56" s="186"/>
    </row>
    <row r="57" spans="2:24" ht="32.25" customHeight="1" x14ac:dyDescent="0.25">
      <c r="B57" s="130" t="s">
        <v>324</v>
      </c>
      <c r="C57" s="33" t="s">
        <v>295</v>
      </c>
      <c r="D57" s="101" t="s">
        <v>10</v>
      </c>
      <c r="E57" s="71" t="s">
        <v>39</v>
      </c>
      <c r="F57" s="104"/>
      <c r="G57" s="104"/>
      <c r="H57" s="104"/>
      <c r="I57" s="104"/>
      <c r="J57" s="296"/>
      <c r="K57" s="206"/>
      <c r="L57" s="186"/>
    </row>
    <row r="58" spans="2:24" ht="32.25" customHeight="1" x14ac:dyDescent="0.25">
      <c r="B58" s="130" t="s">
        <v>47</v>
      </c>
      <c r="C58" s="37" t="s">
        <v>337</v>
      </c>
      <c r="D58" s="101" t="s">
        <v>10</v>
      </c>
      <c r="E58" s="71" t="s">
        <v>76</v>
      </c>
      <c r="F58" s="103">
        <f>SUM(F50,F57)</f>
        <v>0</v>
      </c>
      <c r="G58" s="103">
        <f>SUM(G50,G56,G57)</f>
        <v>0</v>
      </c>
      <c r="H58" s="103">
        <f>SUM(H50,H57)</f>
        <v>0</v>
      </c>
      <c r="I58" s="103">
        <f>SUM(I50,I57)</f>
        <v>0</v>
      </c>
      <c r="J58" s="103">
        <f>SUM(J50,J57)</f>
        <v>0</v>
      </c>
      <c r="K58" s="277"/>
      <c r="L58" s="208"/>
      <c r="M58" s="209"/>
    </row>
    <row r="59" spans="2:24" ht="18.75" customHeight="1" x14ac:dyDescent="0.25">
      <c r="B59" s="30" t="s">
        <v>48</v>
      </c>
      <c r="C59" s="40" t="s">
        <v>153</v>
      </c>
      <c r="D59" s="43" t="s">
        <v>10</v>
      </c>
      <c r="E59" s="70" t="s">
        <v>161</v>
      </c>
      <c r="F59" s="103">
        <f>SUM(F60,F62)</f>
        <v>0</v>
      </c>
      <c r="G59" s="103">
        <f>SUM(G60,G62)</f>
        <v>0</v>
      </c>
      <c r="H59" s="103">
        <f>SUM(H60,H62)</f>
        <v>0</v>
      </c>
      <c r="I59" s="103">
        <f>SUM(I60,I62)</f>
        <v>0</v>
      </c>
      <c r="J59" s="296"/>
      <c r="K59" s="206"/>
      <c r="L59" s="206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</row>
    <row r="60" spans="2:24" ht="20.25" customHeight="1" x14ac:dyDescent="0.25">
      <c r="B60" s="30" t="s">
        <v>370</v>
      </c>
      <c r="C60" s="40" t="s">
        <v>154</v>
      </c>
      <c r="D60" s="43" t="s">
        <v>10</v>
      </c>
      <c r="E60" s="70" t="s">
        <v>77</v>
      </c>
      <c r="F60" s="104"/>
      <c r="G60" s="104"/>
      <c r="H60" s="104"/>
      <c r="I60" s="104"/>
      <c r="J60" s="296"/>
      <c r="K60" s="206"/>
      <c r="L60" s="186"/>
    </row>
    <row r="61" spans="2:24" ht="18" customHeight="1" x14ac:dyDescent="0.25">
      <c r="B61" s="30" t="s">
        <v>371</v>
      </c>
      <c r="C61" s="75" t="s">
        <v>155</v>
      </c>
      <c r="D61" s="44" t="s">
        <v>124</v>
      </c>
      <c r="E61" s="70" t="s">
        <v>162</v>
      </c>
      <c r="F61" s="104"/>
      <c r="G61" s="104"/>
      <c r="H61" s="104"/>
      <c r="I61" s="104"/>
      <c r="J61" s="296"/>
      <c r="K61" s="206"/>
      <c r="L61" s="186"/>
    </row>
    <row r="62" spans="2:24" ht="18" customHeight="1" x14ac:dyDescent="0.25">
      <c r="B62" s="30" t="s">
        <v>372</v>
      </c>
      <c r="C62" s="40" t="s">
        <v>156</v>
      </c>
      <c r="D62" s="43" t="s">
        <v>10</v>
      </c>
      <c r="E62" s="70" t="s">
        <v>78</v>
      </c>
      <c r="F62" s="103">
        <f>SUM(F63,F65,F66)</f>
        <v>0</v>
      </c>
      <c r="G62" s="103">
        <f>SUM(G63,G65,G66)</f>
        <v>0</v>
      </c>
      <c r="H62" s="103">
        <f>SUM(H63,H65,H66)</f>
        <v>0</v>
      </c>
      <c r="I62" s="103">
        <f>SUM(I63,I65,I66)</f>
        <v>0</v>
      </c>
      <c r="J62" s="296"/>
      <c r="K62" s="206"/>
      <c r="L62" s="186"/>
    </row>
    <row r="63" spans="2:24" ht="16.5" customHeight="1" x14ac:dyDescent="0.25">
      <c r="B63" s="30" t="s">
        <v>373</v>
      </c>
      <c r="C63" s="75" t="s">
        <v>157</v>
      </c>
      <c r="D63" s="43" t="s">
        <v>10</v>
      </c>
      <c r="E63" s="70" t="s">
        <v>79</v>
      </c>
      <c r="F63" s="104"/>
      <c r="G63" s="104"/>
      <c r="H63" s="104"/>
      <c r="I63" s="104"/>
      <c r="J63" s="296"/>
      <c r="K63" s="206"/>
      <c r="L63" s="186"/>
    </row>
    <row r="64" spans="2:24" ht="16.5" customHeight="1" x14ac:dyDescent="0.25">
      <c r="B64" s="30" t="s">
        <v>374</v>
      </c>
      <c r="C64" s="75" t="s">
        <v>158</v>
      </c>
      <c r="D64" s="44" t="s">
        <v>124</v>
      </c>
      <c r="E64" s="70" t="s">
        <v>80</v>
      </c>
      <c r="F64" s="104"/>
      <c r="G64" s="104"/>
      <c r="H64" s="104"/>
      <c r="I64" s="104"/>
      <c r="J64" s="296"/>
      <c r="K64" s="206"/>
      <c r="L64" s="186"/>
    </row>
    <row r="65" spans="2:13" ht="18" customHeight="1" x14ac:dyDescent="0.25">
      <c r="B65" s="30" t="s">
        <v>375</v>
      </c>
      <c r="C65" s="75" t="s">
        <v>159</v>
      </c>
      <c r="D65" s="43" t="s">
        <v>10</v>
      </c>
      <c r="E65" s="70" t="s">
        <v>81</v>
      </c>
      <c r="F65" s="104"/>
      <c r="G65" s="104"/>
      <c r="H65" s="104"/>
      <c r="I65" s="104"/>
      <c r="J65" s="296"/>
      <c r="K65" s="206"/>
      <c r="L65" s="186"/>
    </row>
    <row r="66" spans="2:13" ht="16.5" customHeight="1" x14ac:dyDescent="0.25">
      <c r="B66" s="30" t="s">
        <v>376</v>
      </c>
      <c r="C66" s="75" t="s">
        <v>160</v>
      </c>
      <c r="D66" s="43" t="s">
        <v>10</v>
      </c>
      <c r="E66" s="70" t="s">
        <v>82</v>
      </c>
      <c r="F66" s="104"/>
      <c r="G66" s="104"/>
      <c r="H66" s="104"/>
      <c r="I66" s="104"/>
      <c r="J66" s="296"/>
      <c r="K66" s="206"/>
      <c r="L66" s="186"/>
    </row>
    <row r="67" spans="2:13" ht="19.5" customHeight="1" x14ac:dyDescent="0.25">
      <c r="B67" s="34" t="s">
        <v>49</v>
      </c>
      <c r="C67" s="33" t="s">
        <v>318</v>
      </c>
      <c r="D67" s="285" t="s">
        <v>10</v>
      </c>
      <c r="E67" s="286" t="s">
        <v>83</v>
      </c>
      <c r="F67" s="297"/>
      <c r="G67" s="297"/>
      <c r="H67" s="297"/>
      <c r="I67" s="297"/>
      <c r="J67" s="296"/>
      <c r="K67" s="277"/>
      <c r="L67" s="208"/>
      <c r="M67" s="209"/>
    </row>
    <row r="68" spans="2:13" ht="18.75" customHeight="1" x14ac:dyDescent="0.25">
      <c r="B68" s="34" t="s">
        <v>50</v>
      </c>
      <c r="C68" s="287" t="s">
        <v>246</v>
      </c>
      <c r="D68" s="285" t="s">
        <v>10</v>
      </c>
      <c r="E68" s="288" t="s">
        <v>84</v>
      </c>
      <c r="F68" s="106" t="s">
        <v>255</v>
      </c>
      <c r="G68" s="250"/>
      <c r="H68" s="106" t="s">
        <v>255</v>
      </c>
      <c r="I68" s="250"/>
      <c r="J68" s="296"/>
      <c r="K68" s="206"/>
      <c r="L68" s="186"/>
    </row>
    <row r="69" spans="2:13" ht="16.5" customHeight="1" x14ac:dyDescent="0.25">
      <c r="B69" s="34" t="s">
        <v>90</v>
      </c>
      <c r="C69" s="287" t="s">
        <v>272</v>
      </c>
      <c r="D69" s="285" t="s">
        <v>10</v>
      </c>
      <c r="E69" s="288" t="s">
        <v>85</v>
      </c>
      <c r="F69" s="106" t="s">
        <v>255</v>
      </c>
      <c r="G69" s="250"/>
      <c r="H69" s="106" t="s">
        <v>255</v>
      </c>
      <c r="I69" s="250"/>
      <c r="J69" s="296"/>
      <c r="K69" s="206"/>
      <c r="L69" s="186"/>
    </row>
    <row r="70" spans="2:13" ht="18" customHeight="1" x14ac:dyDescent="0.25">
      <c r="B70" s="30" t="s">
        <v>91</v>
      </c>
      <c r="C70" s="40" t="s">
        <v>149</v>
      </c>
      <c r="D70" s="44" t="s">
        <v>10</v>
      </c>
      <c r="E70" s="72" t="s">
        <v>86</v>
      </c>
      <c r="F70" s="106" t="s">
        <v>255</v>
      </c>
      <c r="G70" s="104"/>
      <c r="H70" s="106" t="s">
        <v>255</v>
      </c>
      <c r="I70" s="104"/>
      <c r="J70" s="296"/>
      <c r="K70" s="206"/>
      <c r="L70" s="186"/>
    </row>
    <row r="71" spans="2:13" x14ac:dyDescent="0.25">
      <c r="B71" s="30" t="s">
        <v>92</v>
      </c>
      <c r="C71" s="40" t="s">
        <v>273</v>
      </c>
      <c r="D71" s="44" t="s">
        <v>10</v>
      </c>
      <c r="E71" s="71" t="s">
        <v>139</v>
      </c>
      <c r="F71" s="106" t="s">
        <v>255</v>
      </c>
      <c r="G71" s="104"/>
      <c r="H71" s="106" t="s">
        <v>255</v>
      </c>
      <c r="I71" s="104"/>
      <c r="J71" s="296"/>
      <c r="K71" s="206"/>
      <c r="L71" s="186"/>
    </row>
    <row r="72" spans="2:13" ht="16.5" customHeight="1" x14ac:dyDescent="0.25">
      <c r="B72" s="30" t="s">
        <v>93</v>
      </c>
      <c r="C72" s="126" t="s">
        <v>73</v>
      </c>
      <c r="D72" s="44" t="s">
        <v>10</v>
      </c>
      <c r="E72" s="72" t="s">
        <v>140</v>
      </c>
      <c r="F72" s="106" t="s">
        <v>255</v>
      </c>
      <c r="G72" s="103">
        <f>G70+G71-(G58-G57)</f>
        <v>0</v>
      </c>
      <c r="H72" s="106" t="s">
        <v>255</v>
      </c>
      <c r="I72" s="103">
        <f>I70+I71-(I58-I57)</f>
        <v>0</v>
      </c>
      <c r="J72" s="296"/>
      <c r="K72" s="277"/>
      <c r="L72" s="186"/>
    </row>
    <row r="73" spans="2:13" ht="18.75" customHeight="1" x14ac:dyDescent="0.25">
      <c r="B73" s="30" t="s">
        <v>355</v>
      </c>
      <c r="C73" s="40" t="s">
        <v>299</v>
      </c>
      <c r="D73" s="44" t="s">
        <v>10</v>
      </c>
      <c r="E73" s="72" t="s">
        <v>137</v>
      </c>
      <c r="F73" s="106" t="s">
        <v>255</v>
      </c>
      <c r="G73" s="104"/>
      <c r="H73" s="106" t="s">
        <v>255</v>
      </c>
      <c r="I73" s="104"/>
      <c r="J73" s="296"/>
      <c r="K73" s="206"/>
      <c r="L73" s="186"/>
    </row>
    <row r="74" spans="2:13" ht="18" customHeight="1" x14ac:dyDescent="0.25">
      <c r="B74" s="30" t="s">
        <v>94</v>
      </c>
      <c r="C74" s="40" t="s">
        <v>274</v>
      </c>
      <c r="D74" s="44" t="s">
        <v>10</v>
      </c>
      <c r="E74" s="71" t="s">
        <v>141</v>
      </c>
      <c r="F74" s="106" t="s">
        <v>255</v>
      </c>
      <c r="G74" s="104"/>
      <c r="H74" s="106" t="s">
        <v>255</v>
      </c>
      <c r="I74" s="104"/>
      <c r="J74" s="296"/>
      <c r="K74" s="206"/>
      <c r="L74" s="186"/>
    </row>
    <row r="75" spans="2:13" ht="18" customHeight="1" x14ac:dyDescent="0.25">
      <c r="B75" s="30" t="s">
        <v>95</v>
      </c>
      <c r="C75" s="31" t="s">
        <v>120</v>
      </c>
      <c r="D75" s="44" t="s">
        <v>10</v>
      </c>
      <c r="E75" s="72" t="s">
        <v>142</v>
      </c>
      <c r="F75" s="103">
        <f>SUM(F76:F78)</f>
        <v>0</v>
      </c>
      <c r="G75" s="103">
        <f>SUM(G76:G78)</f>
        <v>0</v>
      </c>
      <c r="H75" s="103">
        <f>SUM(H76:H78)</f>
        <v>0</v>
      </c>
      <c r="I75" s="103">
        <f>SUM(I76:I78)</f>
        <v>0</v>
      </c>
      <c r="J75" s="296"/>
      <c r="K75" s="206"/>
      <c r="L75" s="186"/>
    </row>
    <row r="76" spans="2:13" ht="18" customHeight="1" x14ac:dyDescent="0.25">
      <c r="B76" s="34" t="s">
        <v>315</v>
      </c>
      <c r="C76" s="73" t="s">
        <v>118</v>
      </c>
      <c r="D76" s="43" t="s">
        <v>10</v>
      </c>
      <c r="E76" s="71" t="s">
        <v>143</v>
      </c>
      <c r="F76" s="103">
        <f>F63</f>
        <v>0</v>
      </c>
      <c r="G76" s="103">
        <f>G63</f>
        <v>0</v>
      </c>
      <c r="H76" s="103">
        <f>H63</f>
        <v>0</v>
      </c>
      <c r="I76" s="103">
        <f>I63</f>
        <v>0</v>
      </c>
      <c r="J76" s="296"/>
      <c r="K76" s="206"/>
      <c r="L76" s="186"/>
    </row>
    <row r="77" spans="2:13" ht="17.25" customHeight="1" x14ac:dyDescent="0.25">
      <c r="B77" s="34" t="s">
        <v>316</v>
      </c>
      <c r="C77" s="76" t="s">
        <v>119</v>
      </c>
      <c r="D77" s="43" t="s">
        <v>10</v>
      </c>
      <c r="E77" s="72" t="s">
        <v>144</v>
      </c>
      <c r="F77" s="103">
        <f t="shared" ref="F77:I78" si="0">F65</f>
        <v>0</v>
      </c>
      <c r="G77" s="103">
        <f t="shared" si="0"/>
        <v>0</v>
      </c>
      <c r="H77" s="103">
        <f t="shared" si="0"/>
        <v>0</v>
      </c>
      <c r="I77" s="103">
        <f t="shared" si="0"/>
        <v>0</v>
      </c>
      <c r="J77" s="296"/>
      <c r="K77" s="206"/>
      <c r="L77" s="186"/>
    </row>
    <row r="78" spans="2:13" ht="18" customHeight="1" x14ac:dyDescent="0.25">
      <c r="B78" s="34" t="s">
        <v>317</v>
      </c>
      <c r="C78" s="210" t="s">
        <v>290</v>
      </c>
      <c r="D78" s="43" t="s">
        <v>10</v>
      </c>
      <c r="E78" s="71" t="s">
        <v>145</v>
      </c>
      <c r="F78" s="103">
        <f t="shared" si="0"/>
        <v>0</v>
      </c>
      <c r="G78" s="103">
        <f t="shared" si="0"/>
        <v>0</v>
      </c>
      <c r="H78" s="103">
        <f t="shared" si="0"/>
        <v>0</v>
      </c>
      <c r="I78" s="103">
        <f t="shared" si="0"/>
        <v>0</v>
      </c>
      <c r="J78" s="296"/>
      <c r="K78" s="206"/>
      <c r="L78" s="186"/>
    </row>
    <row r="79" spans="2:13" ht="18.75" customHeight="1" x14ac:dyDescent="0.25">
      <c r="B79" s="357" t="s">
        <v>257</v>
      </c>
      <c r="C79" s="358"/>
      <c r="D79" s="358"/>
      <c r="E79" s="358"/>
      <c r="F79" s="358"/>
      <c r="G79" s="358"/>
      <c r="H79" s="358"/>
      <c r="I79" s="358"/>
      <c r="J79" s="359"/>
      <c r="K79" s="206"/>
      <c r="L79" s="186"/>
    </row>
    <row r="80" spans="2:13" ht="31.5" x14ac:dyDescent="0.25">
      <c r="B80" s="34" t="s">
        <v>356</v>
      </c>
      <c r="C80" s="42" t="s">
        <v>254</v>
      </c>
      <c r="D80" s="211" t="s">
        <v>168</v>
      </c>
      <c r="E80" s="72" t="s">
        <v>146</v>
      </c>
      <c r="F80" s="251"/>
      <c r="G80" s="251"/>
      <c r="H80" s="251"/>
      <c r="I80" s="251"/>
      <c r="J80" s="212" t="s">
        <v>255</v>
      </c>
      <c r="K80" s="206"/>
      <c r="L80" s="186"/>
    </row>
    <row r="81" spans="2:12" ht="32.25" customHeight="1" x14ac:dyDescent="0.25">
      <c r="B81" s="34" t="s">
        <v>364</v>
      </c>
      <c r="C81" s="42" t="s">
        <v>170</v>
      </c>
      <c r="D81" s="211" t="s">
        <v>253</v>
      </c>
      <c r="E81" s="72" t="s">
        <v>147</v>
      </c>
      <c r="F81" s="124">
        <f>IF(F80=0,0,F58/F80/10)</f>
        <v>0</v>
      </c>
      <c r="G81" s="124">
        <f>IF(G80=0,0,G58/G80/10)</f>
        <v>0</v>
      </c>
      <c r="H81" s="103">
        <f>IF(H80=0,0,H58/H80)</f>
        <v>0</v>
      </c>
      <c r="I81" s="103">
        <f>IF(I80=0,0,I58/I80)</f>
        <v>0</v>
      </c>
      <c r="J81" s="212" t="s">
        <v>255</v>
      </c>
      <c r="K81" s="206"/>
      <c r="L81" s="186"/>
    </row>
    <row r="82" spans="2:12" ht="20.25" customHeight="1" x14ac:dyDescent="0.25">
      <c r="B82" s="34" t="s">
        <v>357</v>
      </c>
      <c r="C82" s="40" t="s">
        <v>178</v>
      </c>
      <c r="D82" s="43" t="s">
        <v>171</v>
      </c>
      <c r="E82" s="72" t="s">
        <v>148</v>
      </c>
      <c r="F82" s="106" t="s">
        <v>255</v>
      </c>
      <c r="G82" s="106" t="s">
        <v>255</v>
      </c>
      <c r="H82" s="104"/>
      <c r="I82" s="104"/>
      <c r="J82" s="212" t="s">
        <v>255</v>
      </c>
      <c r="K82" s="206"/>
      <c r="L82" s="186"/>
    </row>
    <row r="83" spans="2:12" ht="19.5" customHeight="1" x14ac:dyDescent="0.25">
      <c r="B83" s="34" t="s">
        <v>358</v>
      </c>
      <c r="C83" s="40" t="s">
        <v>179</v>
      </c>
      <c r="D83" s="43" t="s">
        <v>171</v>
      </c>
      <c r="E83" s="72" t="s">
        <v>163</v>
      </c>
      <c r="F83" s="106" t="s">
        <v>255</v>
      </c>
      <c r="G83" s="106" t="s">
        <v>255</v>
      </c>
      <c r="H83" s="104"/>
      <c r="I83" s="104"/>
      <c r="J83" s="212" t="s">
        <v>255</v>
      </c>
      <c r="K83" s="206"/>
      <c r="L83" s="186"/>
    </row>
    <row r="84" spans="2:12" ht="17.25" customHeight="1" x14ac:dyDescent="0.25">
      <c r="B84" s="34" t="s">
        <v>288</v>
      </c>
      <c r="C84" s="40" t="s">
        <v>180</v>
      </c>
      <c r="D84" s="43" t="s">
        <v>171</v>
      </c>
      <c r="E84" s="72" t="s">
        <v>164</v>
      </c>
      <c r="F84" s="106" t="s">
        <v>255</v>
      </c>
      <c r="G84" s="106" t="s">
        <v>255</v>
      </c>
      <c r="H84" s="104"/>
      <c r="I84" s="104"/>
      <c r="J84" s="212" t="s">
        <v>255</v>
      </c>
      <c r="K84" s="206"/>
      <c r="L84" s="186"/>
    </row>
    <row r="85" spans="2:12" ht="19.5" customHeight="1" x14ac:dyDescent="0.25">
      <c r="B85" s="34" t="s">
        <v>125</v>
      </c>
      <c r="C85" s="40" t="s">
        <v>181</v>
      </c>
      <c r="D85" s="43" t="s">
        <v>171</v>
      </c>
      <c r="E85" s="72" t="s">
        <v>165</v>
      </c>
      <c r="F85" s="106" t="s">
        <v>255</v>
      </c>
      <c r="G85" s="106" t="s">
        <v>255</v>
      </c>
      <c r="H85" s="104"/>
      <c r="I85" s="104"/>
      <c r="J85" s="212" t="s">
        <v>255</v>
      </c>
      <c r="K85" s="206"/>
      <c r="L85" s="186"/>
    </row>
    <row r="86" spans="2:12" ht="33.75" customHeight="1" x14ac:dyDescent="0.25">
      <c r="B86" s="34" t="s">
        <v>126</v>
      </c>
      <c r="C86" s="42" t="s">
        <v>182</v>
      </c>
      <c r="D86" s="211" t="s">
        <v>171</v>
      </c>
      <c r="E86" s="72" t="s">
        <v>166</v>
      </c>
      <c r="F86" s="106" t="s">
        <v>255</v>
      </c>
      <c r="G86" s="106" t="s">
        <v>255</v>
      </c>
      <c r="H86" s="104"/>
      <c r="I86" s="104"/>
      <c r="J86" s="212" t="s">
        <v>255</v>
      </c>
      <c r="K86" s="206"/>
      <c r="L86" s="186"/>
    </row>
    <row r="87" spans="2:12" ht="30.75" customHeight="1" x14ac:dyDescent="0.25">
      <c r="B87" s="34" t="s">
        <v>127</v>
      </c>
      <c r="C87" s="42" t="s">
        <v>258</v>
      </c>
      <c r="D87" s="211" t="s">
        <v>169</v>
      </c>
      <c r="E87" s="72" t="s">
        <v>167</v>
      </c>
      <c r="F87" s="124">
        <f>IF(F80=0,0,F27/F80/10)</f>
        <v>0</v>
      </c>
      <c r="G87" s="124">
        <f>IF(G80=0,0,G27/G80/10)</f>
        <v>0</v>
      </c>
      <c r="H87" s="103">
        <f>IF(H80=0,0,H27/H80)</f>
        <v>0</v>
      </c>
      <c r="I87" s="103">
        <f>IF(I80=0,0,I27/I80)</f>
        <v>0</v>
      </c>
      <c r="J87" s="212" t="s">
        <v>255</v>
      </c>
      <c r="K87" s="206"/>
      <c r="L87" s="186"/>
    </row>
    <row r="88" spans="2:12" ht="19.5" customHeight="1" x14ac:dyDescent="0.25">
      <c r="B88" s="38" t="s">
        <v>377</v>
      </c>
      <c r="C88" s="75" t="s">
        <v>183</v>
      </c>
      <c r="D88" s="43" t="s">
        <v>171</v>
      </c>
      <c r="E88" s="72" t="s">
        <v>198</v>
      </c>
      <c r="F88" s="106" t="s">
        <v>255</v>
      </c>
      <c r="G88" s="106" t="s">
        <v>255</v>
      </c>
      <c r="H88" s="104"/>
      <c r="I88" s="104"/>
      <c r="J88" s="212" t="s">
        <v>255</v>
      </c>
      <c r="K88" s="206"/>
      <c r="L88" s="186"/>
    </row>
    <row r="89" spans="2:12" ht="19.5" customHeight="1" x14ac:dyDescent="0.25">
      <c r="B89" s="38" t="s">
        <v>378</v>
      </c>
      <c r="C89" s="75" t="s">
        <v>184</v>
      </c>
      <c r="D89" s="43" t="s">
        <v>171</v>
      </c>
      <c r="E89" s="72" t="s">
        <v>199</v>
      </c>
      <c r="F89" s="106" t="s">
        <v>255</v>
      </c>
      <c r="G89" s="106" t="s">
        <v>255</v>
      </c>
      <c r="H89" s="104"/>
      <c r="I89" s="104"/>
      <c r="J89" s="212" t="s">
        <v>255</v>
      </c>
      <c r="K89" s="206"/>
      <c r="L89" s="186"/>
    </row>
    <row r="90" spans="2:12" ht="19.5" customHeight="1" x14ac:dyDescent="0.25">
      <c r="B90" s="38" t="s">
        <v>379</v>
      </c>
      <c r="C90" s="75" t="s">
        <v>185</v>
      </c>
      <c r="D90" s="43" t="s">
        <v>171</v>
      </c>
      <c r="E90" s="72" t="s">
        <v>200</v>
      </c>
      <c r="F90" s="106" t="s">
        <v>255</v>
      </c>
      <c r="G90" s="106" t="s">
        <v>255</v>
      </c>
      <c r="H90" s="104"/>
      <c r="I90" s="104"/>
      <c r="J90" s="212" t="s">
        <v>255</v>
      </c>
      <c r="K90" s="206"/>
      <c r="L90" s="186"/>
    </row>
    <row r="91" spans="2:12" ht="19.5" customHeight="1" x14ac:dyDescent="0.25">
      <c r="B91" s="38" t="s">
        <v>380</v>
      </c>
      <c r="C91" s="75" t="s">
        <v>186</v>
      </c>
      <c r="D91" s="43" t="s">
        <v>171</v>
      </c>
      <c r="E91" s="72" t="s">
        <v>201</v>
      </c>
      <c r="F91" s="106" t="s">
        <v>255</v>
      </c>
      <c r="G91" s="106" t="s">
        <v>255</v>
      </c>
      <c r="H91" s="104"/>
      <c r="I91" s="104"/>
      <c r="J91" s="212" t="s">
        <v>255</v>
      </c>
      <c r="K91" s="206"/>
      <c r="L91" s="186"/>
    </row>
    <row r="92" spans="2:12" ht="34.700000000000003" customHeight="1" x14ac:dyDescent="0.25">
      <c r="B92" s="38" t="s">
        <v>381</v>
      </c>
      <c r="C92" s="78" t="s">
        <v>187</v>
      </c>
      <c r="D92" s="43" t="s">
        <v>171</v>
      </c>
      <c r="E92" s="72" t="s">
        <v>202</v>
      </c>
      <c r="F92" s="106" t="s">
        <v>255</v>
      </c>
      <c r="G92" s="106" t="s">
        <v>255</v>
      </c>
      <c r="H92" s="104"/>
      <c r="I92" s="104"/>
      <c r="J92" s="212" t="s">
        <v>255</v>
      </c>
      <c r="K92" s="206"/>
      <c r="L92" s="186"/>
    </row>
    <row r="93" spans="2:12" ht="32.25" customHeight="1" x14ac:dyDescent="0.25">
      <c r="B93" s="34" t="s">
        <v>128</v>
      </c>
      <c r="C93" s="42" t="s">
        <v>259</v>
      </c>
      <c r="D93" s="43" t="s">
        <v>169</v>
      </c>
      <c r="E93" s="72" t="s">
        <v>203</v>
      </c>
      <c r="F93" s="124">
        <f>IF(F80=0,0,(F58-F27)/F80/10)</f>
        <v>0</v>
      </c>
      <c r="G93" s="124">
        <f>IF(G80=0,0,(G58-G27)/G80/10)</f>
        <v>0</v>
      </c>
      <c r="H93" s="103">
        <f>IF(H80=0,0,(H58-H27)/H80)</f>
        <v>0</v>
      </c>
      <c r="I93" s="103">
        <f>IF(I80=0,0,(I58-I27)/I80)</f>
        <v>0</v>
      </c>
      <c r="J93" s="212" t="s">
        <v>255</v>
      </c>
      <c r="K93" s="206"/>
      <c r="L93" s="186"/>
    </row>
    <row r="94" spans="2:12" ht="17.25" customHeight="1" x14ac:dyDescent="0.25">
      <c r="B94" s="38" t="s">
        <v>365</v>
      </c>
      <c r="C94" s="75" t="s">
        <v>183</v>
      </c>
      <c r="D94" s="43" t="s">
        <v>171</v>
      </c>
      <c r="E94" s="72" t="s">
        <v>204</v>
      </c>
      <c r="F94" s="106" t="s">
        <v>255</v>
      </c>
      <c r="G94" s="106" t="s">
        <v>255</v>
      </c>
      <c r="H94" s="104"/>
      <c r="I94" s="104"/>
      <c r="J94" s="212" t="s">
        <v>255</v>
      </c>
      <c r="K94" s="206"/>
      <c r="L94" s="186"/>
    </row>
    <row r="95" spans="2:12" ht="18" customHeight="1" x14ac:dyDescent="0.25">
      <c r="B95" s="38" t="s">
        <v>366</v>
      </c>
      <c r="C95" s="75" t="s">
        <v>184</v>
      </c>
      <c r="D95" s="43" t="s">
        <v>171</v>
      </c>
      <c r="E95" s="72" t="s">
        <v>205</v>
      </c>
      <c r="F95" s="106" t="s">
        <v>255</v>
      </c>
      <c r="G95" s="106" t="s">
        <v>255</v>
      </c>
      <c r="H95" s="104"/>
      <c r="I95" s="104"/>
      <c r="J95" s="212" t="s">
        <v>255</v>
      </c>
      <c r="K95" s="206"/>
      <c r="L95" s="186"/>
    </row>
    <row r="96" spans="2:12" ht="17.25" customHeight="1" x14ac:dyDescent="0.25">
      <c r="B96" s="38" t="s">
        <v>367</v>
      </c>
      <c r="C96" s="75" t="s">
        <v>185</v>
      </c>
      <c r="D96" s="43" t="s">
        <v>171</v>
      </c>
      <c r="E96" s="72" t="s">
        <v>206</v>
      </c>
      <c r="F96" s="106" t="s">
        <v>255</v>
      </c>
      <c r="G96" s="106" t="s">
        <v>255</v>
      </c>
      <c r="H96" s="104"/>
      <c r="I96" s="104"/>
      <c r="J96" s="212" t="s">
        <v>255</v>
      </c>
      <c r="K96" s="206"/>
      <c r="L96" s="186"/>
    </row>
    <row r="97" spans="2:24" ht="17.25" customHeight="1" x14ac:dyDescent="0.25">
      <c r="B97" s="38" t="s">
        <v>368</v>
      </c>
      <c r="C97" s="75" t="s">
        <v>186</v>
      </c>
      <c r="D97" s="43" t="s">
        <v>171</v>
      </c>
      <c r="E97" s="72" t="s">
        <v>207</v>
      </c>
      <c r="F97" s="106" t="s">
        <v>255</v>
      </c>
      <c r="G97" s="106" t="s">
        <v>255</v>
      </c>
      <c r="H97" s="104"/>
      <c r="I97" s="104"/>
      <c r="J97" s="212" t="s">
        <v>255</v>
      </c>
      <c r="K97" s="206"/>
      <c r="L97" s="186"/>
    </row>
    <row r="98" spans="2:24" ht="33" customHeight="1" x14ac:dyDescent="0.25">
      <c r="B98" s="38" t="s">
        <v>369</v>
      </c>
      <c r="C98" s="78" t="s">
        <v>187</v>
      </c>
      <c r="D98" s="43" t="s">
        <v>171</v>
      </c>
      <c r="E98" s="72" t="s">
        <v>208</v>
      </c>
      <c r="F98" s="106" t="s">
        <v>255</v>
      </c>
      <c r="G98" s="106" t="s">
        <v>255</v>
      </c>
      <c r="H98" s="104"/>
      <c r="I98" s="104"/>
      <c r="J98" s="212" t="s">
        <v>255</v>
      </c>
      <c r="K98" s="206"/>
      <c r="L98" s="186"/>
    </row>
    <row r="99" spans="2:24" ht="34.700000000000003" customHeight="1" x14ac:dyDescent="0.25">
      <c r="B99" s="34" t="s">
        <v>172</v>
      </c>
      <c r="C99" s="42" t="s">
        <v>260</v>
      </c>
      <c r="D99" s="43" t="s">
        <v>169</v>
      </c>
      <c r="E99" s="72" t="s">
        <v>209</v>
      </c>
      <c r="F99" s="124">
        <f>IF(F80=0,0,F59/F80/10)</f>
        <v>0</v>
      </c>
      <c r="G99" s="124">
        <f>IF(G80=0,0,G59/G80/10)</f>
        <v>0</v>
      </c>
      <c r="H99" s="103">
        <f>IF(H80=0,0,H59/H80)</f>
        <v>0</v>
      </c>
      <c r="I99" s="103">
        <f>IF(I80=0,0,I59/I80)</f>
        <v>0</v>
      </c>
      <c r="J99" s="212" t="s">
        <v>255</v>
      </c>
      <c r="K99" s="206"/>
      <c r="L99" s="186"/>
    </row>
    <row r="100" spans="2:24" ht="19.5" customHeight="1" x14ac:dyDescent="0.25">
      <c r="B100" s="38" t="s">
        <v>359</v>
      </c>
      <c r="C100" s="75" t="s">
        <v>183</v>
      </c>
      <c r="D100" s="43" t="s">
        <v>171</v>
      </c>
      <c r="E100" s="72" t="s">
        <v>210</v>
      </c>
      <c r="F100" s="106" t="s">
        <v>255</v>
      </c>
      <c r="G100" s="106" t="s">
        <v>255</v>
      </c>
      <c r="H100" s="104"/>
      <c r="I100" s="104"/>
      <c r="J100" s="212" t="s">
        <v>255</v>
      </c>
      <c r="K100" s="206"/>
      <c r="L100" s="186"/>
    </row>
    <row r="101" spans="2:24" ht="20.25" customHeight="1" x14ac:dyDescent="0.25">
      <c r="B101" s="38" t="s">
        <v>360</v>
      </c>
      <c r="C101" s="75" t="s">
        <v>184</v>
      </c>
      <c r="D101" s="43" t="s">
        <v>171</v>
      </c>
      <c r="E101" s="72" t="s">
        <v>211</v>
      </c>
      <c r="F101" s="106" t="s">
        <v>255</v>
      </c>
      <c r="G101" s="106" t="s">
        <v>255</v>
      </c>
      <c r="H101" s="104"/>
      <c r="I101" s="104"/>
      <c r="J101" s="212" t="s">
        <v>255</v>
      </c>
      <c r="K101" s="206"/>
      <c r="L101" s="186"/>
    </row>
    <row r="102" spans="2:24" ht="20.25" customHeight="1" x14ac:dyDescent="0.25">
      <c r="B102" s="38" t="s">
        <v>361</v>
      </c>
      <c r="C102" s="75" t="s">
        <v>185</v>
      </c>
      <c r="D102" s="43" t="s">
        <v>171</v>
      </c>
      <c r="E102" s="72" t="s">
        <v>212</v>
      </c>
      <c r="F102" s="106" t="s">
        <v>255</v>
      </c>
      <c r="G102" s="106" t="s">
        <v>255</v>
      </c>
      <c r="H102" s="104"/>
      <c r="I102" s="104"/>
      <c r="J102" s="212" t="s">
        <v>255</v>
      </c>
      <c r="K102" s="206"/>
      <c r="L102" s="186"/>
    </row>
    <row r="103" spans="2:24" ht="21.95" customHeight="1" x14ac:dyDescent="0.25">
      <c r="B103" s="38" t="s">
        <v>362</v>
      </c>
      <c r="C103" s="75" t="s">
        <v>186</v>
      </c>
      <c r="D103" s="43" t="s">
        <v>171</v>
      </c>
      <c r="E103" s="72" t="s">
        <v>213</v>
      </c>
      <c r="F103" s="106" t="s">
        <v>255</v>
      </c>
      <c r="G103" s="106" t="s">
        <v>255</v>
      </c>
      <c r="H103" s="104"/>
      <c r="I103" s="104"/>
      <c r="J103" s="212" t="s">
        <v>255</v>
      </c>
      <c r="K103" s="206"/>
      <c r="L103" s="186"/>
    </row>
    <row r="104" spans="2:24" ht="34.700000000000003" customHeight="1" x14ac:dyDescent="0.25">
      <c r="B104" s="38" t="s">
        <v>363</v>
      </c>
      <c r="C104" s="78" t="s">
        <v>187</v>
      </c>
      <c r="D104" s="43" t="s">
        <v>171</v>
      </c>
      <c r="E104" s="72" t="s">
        <v>289</v>
      </c>
      <c r="F104" s="106" t="s">
        <v>255</v>
      </c>
      <c r="G104" s="106" t="s">
        <v>255</v>
      </c>
      <c r="H104" s="104"/>
      <c r="I104" s="104"/>
      <c r="J104" s="212" t="s">
        <v>255</v>
      </c>
      <c r="K104" s="206"/>
      <c r="L104" s="186"/>
    </row>
    <row r="105" spans="2:24" ht="19.5" customHeight="1" x14ac:dyDescent="0.25">
      <c r="B105" s="38" t="s">
        <v>173</v>
      </c>
      <c r="C105" s="40" t="s">
        <v>121</v>
      </c>
      <c r="D105" s="43" t="s">
        <v>124</v>
      </c>
      <c r="E105" s="72" t="s">
        <v>214</v>
      </c>
      <c r="F105" s="103">
        <f>IF(F58=0,0,F59/F58*100)</f>
        <v>0</v>
      </c>
      <c r="G105" s="103">
        <f>IF(G58=0,0,G59/G58*100)</f>
        <v>0</v>
      </c>
      <c r="H105" s="103">
        <f>IF(H58=0,0,H59/H58*100)</f>
        <v>0</v>
      </c>
      <c r="I105" s="103">
        <f>IF(I58=0,0,I59/I58*100)</f>
        <v>0</v>
      </c>
      <c r="J105" s="212" t="s">
        <v>255</v>
      </c>
      <c r="K105" s="206"/>
      <c r="L105" s="206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</row>
    <row r="106" spans="2:24" ht="30" customHeight="1" x14ac:dyDescent="0.25">
      <c r="B106" s="34" t="s">
        <v>174</v>
      </c>
      <c r="C106" s="42" t="s">
        <v>247</v>
      </c>
      <c r="D106" s="43" t="s">
        <v>188</v>
      </c>
      <c r="E106" s="72" t="s">
        <v>215</v>
      </c>
      <c r="F106" s="104"/>
      <c r="G106" s="104"/>
      <c r="H106" s="104"/>
      <c r="I106" s="104"/>
      <c r="J106" s="212" t="s">
        <v>255</v>
      </c>
      <c r="K106" s="206"/>
      <c r="L106" s="186"/>
    </row>
    <row r="107" spans="2:24" ht="18.75" customHeight="1" x14ac:dyDescent="0.25">
      <c r="B107" s="34" t="s">
        <v>175</v>
      </c>
      <c r="C107" s="41" t="s">
        <v>387</v>
      </c>
      <c r="D107" s="43" t="s">
        <v>10</v>
      </c>
      <c r="E107" s="72" t="s">
        <v>216</v>
      </c>
      <c r="F107" s="103">
        <f>SUM(F108:F110)</f>
        <v>0</v>
      </c>
      <c r="G107" s="103">
        <f>SUM(G108:G110)</f>
        <v>0</v>
      </c>
      <c r="H107" s="103">
        <f>SUM(H108:H110)</f>
        <v>0</v>
      </c>
      <c r="I107" s="103">
        <f>SUM(I108:I110)</f>
        <v>0</v>
      </c>
      <c r="J107" s="103">
        <f>SUM(J108:J110)</f>
        <v>0</v>
      </c>
      <c r="K107" s="206"/>
      <c r="L107" s="186"/>
    </row>
    <row r="108" spans="2:24" ht="20.25" customHeight="1" x14ac:dyDescent="0.25">
      <c r="B108" s="130" t="s">
        <v>382</v>
      </c>
      <c r="C108" s="77" t="s">
        <v>122</v>
      </c>
      <c r="D108" s="101" t="s">
        <v>10</v>
      </c>
      <c r="E108" s="72" t="s">
        <v>217</v>
      </c>
      <c r="F108" s="104"/>
      <c r="G108" s="104"/>
      <c r="H108" s="104"/>
      <c r="I108" s="104"/>
      <c r="J108" s="296"/>
      <c r="K108" s="206"/>
      <c r="L108" s="186"/>
    </row>
    <row r="109" spans="2:24" ht="20.25" customHeight="1" x14ac:dyDescent="0.25">
      <c r="B109" s="130" t="s">
        <v>383</v>
      </c>
      <c r="C109" s="293" t="s">
        <v>350</v>
      </c>
      <c r="D109" s="101" t="s">
        <v>10</v>
      </c>
      <c r="E109" s="72" t="s">
        <v>218</v>
      </c>
      <c r="F109" s="104"/>
      <c r="G109" s="104"/>
      <c r="H109" s="104"/>
      <c r="I109" s="104"/>
      <c r="J109" s="296"/>
      <c r="K109" s="206"/>
      <c r="L109" s="186"/>
    </row>
    <row r="110" spans="2:24" ht="50.25" customHeight="1" x14ac:dyDescent="0.25">
      <c r="B110" s="130" t="s">
        <v>384</v>
      </c>
      <c r="C110" s="77" t="s">
        <v>268</v>
      </c>
      <c r="D110" s="101" t="s">
        <v>10</v>
      </c>
      <c r="E110" s="72" t="s">
        <v>219</v>
      </c>
      <c r="F110" s="104"/>
      <c r="G110" s="104"/>
      <c r="H110" s="104"/>
      <c r="I110" s="104"/>
      <c r="J110" s="296"/>
      <c r="K110" s="206"/>
      <c r="L110" s="186"/>
    </row>
    <row r="111" spans="2:24" ht="21" customHeight="1" x14ac:dyDescent="0.25">
      <c r="B111" s="34" t="s">
        <v>176</v>
      </c>
      <c r="C111" s="102" t="s">
        <v>304</v>
      </c>
      <c r="D111" s="101" t="s">
        <v>123</v>
      </c>
      <c r="E111" s="72" t="s">
        <v>220</v>
      </c>
      <c r="F111" s="104"/>
      <c r="G111" s="104"/>
      <c r="H111" s="104"/>
      <c r="I111" s="104"/>
      <c r="J111" s="107"/>
      <c r="K111" s="206"/>
      <c r="L111" s="186"/>
    </row>
    <row r="112" spans="2:24" ht="21" customHeight="1" x14ac:dyDescent="0.25">
      <c r="B112" s="34" t="s">
        <v>177</v>
      </c>
      <c r="C112" s="102" t="s">
        <v>292</v>
      </c>
      <c r="D112" s="101" t="s">
        <v>300</v>
      </c>
      <c r="E112" s="72" t="s">
        <v>221</v>
      </c>
      <c r="F112" s="104"/>
      <c r="G112" s="104"/>
      <c r="H112" s="104"/>
      <c r="I112" s="104"/>
      <c r="J112" s="107"/>
      <c r="K112" s="278" t="s">
        <v>302</v>
      </c>
      <c r="L112" s="186"/>
    </row>
    <row r="113" spans="1:13" ht="23.25" customHeight="1" x14ac:dyDescent="0.25">
      <c r="B113" s="34" t="s">
        <v>190</v>
      </c>
      <c r="C113" s="102" t="s">
        <v>293</v>
      </c>
      <c r="D113" s="101" t="s">
        <v>10</v>
      </c>
      <c r="E113" s="72" t="s">
        <v>222</v>
      </c>
      <c r="F113" s="103">
        <f>IF(F111=0,0,F52/F111/12)</f>
        <v>0</v>
      </c>
      <c r="G113" s="103">
        <f>IF(G111=0,0,G52/G111/$K113)</f>
        <v>0</v>
      </c>
      <c r="H113" s="103">
        <f>IF(H111=0,0,H52/H111/12)</f>
        <v>0</v>
      </c>
      <c r="I113" s="103">
        <f>IF(I111=0,0,I52/I111/$K113)</f>
        <v>0</v>
      </c>
      <c r="J113" s="296"/>
      <c r="K113" s="279">
        <v>3</v>
      </c>
      <c r="L113" s="186"/>
    </row>
    <row r="114" spans="1:13" ht="25.5" customHeight="1" x14ac:dyDescent="0.25">
      <c r="B114" s="34" t="s">
        <v>189</v>
      </c>
      <c r="C114" s="102" t="s">
        <v>193</v>
      </c>
      <c r="D114" s="101" t="s">
        <v>124</v>
      </c>
      <c r="E114" s="72" t="s">
        <v>223</v>
      </c>
      <c r="F114" s="103">
        <f>IF(F50=0,0,F36/F52*100)</f>
        <v>0</v>
      </c>
      <c r="G114" s="103">
        <f>IF(G50=0,0,G36/G52*100)</f>
        <v>0</v>
      </c>
      <c r="H114" s="103">
        <f>IF(H50=0,0,H36/H52*100)</f>
        <v>0</v>
      </c>
      <c r="I114" s="103">
        <f>IF(I50=0,0,I36/I52*100)</f>
        <v>0</v>
      </c>
      <c r="J114" s="296"/>
      <c r="K114" s="280"/>
      <c r="L114" s="186"/>
    </row>
    <row r="115" spans="1:13" ht="21.75" customHeight="1" x14ac:dyDescent="0.25">
      <c r="B115" s="34" t="s">
        <v>191</v>
      </c>
      <c r="C115" s="94" t="s">
        <v>194</v>
      </c>
      <c r="D115" s="45" t="s">
        <v>10</v>
      </c>
      <c r="E115" s="72" t="s">
        <v>224</v>
      </c>
      <c r="F115" s="108"/>
      <c r="G115" s="108"/>
      <c r="H115" s="108"/>
      <c r="I115" s="108"/>
      <c r="J115" s="107"/>
      <c r="K115" s="206"/>
      <c r="L115" s="186"/>
    </row>
    <row r="116" spans="1:13" ht="33.75" customHeight="1" thickBot="1" x14ac:dyDescent="0.3">
      <c r="B116" s="34" t="s">
        <v>192</v>
      </c>
      <c r="C116" s="131" t="s">
        <v>284</v>
      </c>
      <c r="D116" s="68" t="s">
        <v>10</v>
      </c>
      <c r="E116" s="133" t="s">
        <v>245</v>
      </c>
      <c r="F116" s="213" t="s">
        <v>255</v>
      </c>
      <c r="G116" s="109"/>
      <c r="H116" s="213" t="s">
        <v>255</v>
      </c>
      <c r="I116" s="109"/>
      <c r="J116" s="298"/>
      <c r="K116" s="206"/>
      <c r="L116" s="186"/>
    </row>
    <row r="117" spans="1:13" ht="34.5" customHeight="1" x14ac:dyDescent="0.25">
      <c r="B117" s="34" t="s">
        <v>195</v>
      </c>
      <c r="C117" s="102" t="s">
        <v>285</v>
      </c>
      <c r="D117" s="43" t="s">
        <v>10</v>
      </c>
      <c r="E117" s="71" t="s">
        <v>248</v>
      </c>
      <c r="F117" s="106" t="s">
        <v>255</v>
      </c>
      <c r="G117" s="104"/>
      <c r="H117" s="106" t="s">
        <v>255</v>
      </c>
      <c r="I117" s="104"/>
      <c r="J117" s="296"/>
      <c r="K117" s="206"/>
      <c r="L117" s="186"/>
    </row>
    <row r="118" spans="1:13" ht="20.25" customHeight="1" x14ac:dyDescent="0.25">
      <c r="B118" s="34" t="s">
        <v>196</v>
      </c>
      <c r="C118" s="33" t="s">
        <v>87</v>
      </c>
      <c r="D118" s="43" t="s">
        <v>10</v>
      </c>
      <c r="E118" s="72" t="s">
        <v>249</v>
      </c>
      <c r="F118" s="106" t="s">
        <v>255</v>
      </c>
      <c r="G118" s="104"/>
      <c r="H118" s="106" t="s">
        <v>255</v>
      </c>
      <c r="I118" s="104"/>
      <c r="J118" s="296"/>
      <c r="K118" s="206"/>
      <c r="L118" s="186"/>
    </row>
    <row r="119" spans="1:13" ht="34.700000000000003" customHeight="1" x14ac:dyDescent="0.25">
      <c r="B119" s="34" t="s">
        <v>197</v>
      </c>
      <c r="C119" s="132" t="s">
        <v>286</v>
      </c>
      <c r="D119" s="43" t="s">
        <v>10</v>
      </c>
      <c r="E119" s="71" t="s">
        <v>280</v>
      </c>
      <c r="F119" s="106" t="s">
        <v>255</v>
      </c>
      <c r="G119" s="104"/>
      <c r="H119" s="106" t="s">
        <v>255</v>
      </c>
      <c r="I119" s="104"/>
      <c r="J119" s="296"/>
      <c r="K119" s="206"/>
      <c r="L119" s="186"/>
    </row>
    <row r="120" spans="1:13" ht="35.25" customHeight="1" x14ac:dyDescent="0.25">
      <c r="B120" s="34" t="s">
        <v>225</v>
      </c>
      <c r="C120" s="132" t="s">
        <v>287</v>
      </c>
      <c r="D120" s="43" t="s">
        <v>10</v>
      </c>
      <c r="E120" s="72" t="s">
        <v>281</v>
      </c>
      <c r="F120" s="106" t="s">
        <v>255</v>
      </c>
      <c r="G120" s="104"/>
      <c r="H120" s="106" t="s">
        <v>255</v>
      </c>
      <c r="I120" s="104"/>
      <c r="J120" s="296"/>
      <c r="K120" s="206"/>
      <c r="L120" s="186"/>
    </row>
    <row r="121" spans="1:13" ht="18.75" customHeight="1" thickBot="1" x14ac:dyDescent="0.3">
      <c r="B121" s="294" t="s">
        <v>283</v>
      </c>
      <c r="C121" s="134" t="s">
        <v>88</v>
      </c>
      <c r="D121" s="68" t="s">
        <v>10</v>
      </c>
      <c r="E121" s="289" t="s">
        <v>282</v>
      </c>
      <c r="F121" s="290"/>
      <c r="G121" s="290"/>
      <c r="H121" s="290"/>
      <c r="I121" s="290"/>
      <c r="J121" s="298"/>
      <c r="K121" s="206"/>
      <c r="L121" s="186"/>
    </row>
    <row r="122" spans="1:13" ht="24" customHeight="1" x14ac:dyDescent="0.25">
      <c r="B122" s="93"/>
      <c r="C122" s="95"/>
      <c r="D122" s="28"/>
      <c r="E122" s="96"/>
      <c r="F122" s="97"/>
      <c r="G122" s="97"/>
      <c r="H122" s="97"/>
      <c r="I122" s="97"/>
      <c r="J122" s="97"/>
      <c r="K122" s="206"/>
      <c r="L122" s="186"/>
    </row>
    <row r="123" spans="1:13" ht="37.5" customHeight="1" x14ac:dyDescent="0.3">
      <c r="A123" s="214"/>
      <c r="B123" s="367" t="s">
        <v>339</v>
      </c>
      <c r="C123" s="368"/>
      <c r="D123" s="299"/>
      <c r="E123" s="299"/>
      <c r="F123" s="299"/>
      <c r="G123" s="12"/>
      <c r="H123" s="12"/>
      <c r="I123" s="215"/>
      <c r="J123" s="12"/>
      <c r="K123" s="281"/>
      <c r="L123" s="12"/>
    </row>
    <row r="124" spans="1:13" ht="15.75" customHeight="1" x14ac:dyDescent="0.2">
      <c r="A124" s="214"/>
      <c r="B124" s="368"/>
      <c r="C124" s="368"/>
      <c r="D124" s="366"/>
      <c r="E124" s="366"/>
      <c r="F124" s="12"/>
      <c r="G124" s="12"/>
      <c r="H124" s="12"/>
      <c r="I124" s="214"/>
      <c r="J124" s="12"/>
      <c r="K124" s="281"/>
      <c r="L124" s="12"/>
    </row>
    <row r="125" spans="1:13" ht="36.75" customHeight="1" x14ac:dyDescent="0.3">
      <c r="A125" s="214"/>
      <c r="B125" s="360" t="s">
        <v>344</v>
      </c>
      <c r="C125" s="360"/>
      <c r="D125" s="299"/>
      <c r="E125" s="299"/>
      <c r="F125" s="299"/>
      <c r="G125" s="216" t="s">
        <v>345</v>
      </c>
      <c r="H125" s="295"/>
      <c r="I125" s="217" t="s">
        <v>343</v>
      </c>
      <c r="J125" s="295"/>
      <c r="K125" s="282"/>
      <c r="L125" s="186"/>
      <c r="M125" s="218"/>
    </row>
    <row r="126" spans="1:13" x14ac:dyDescent="0.3">
      <c r="A126" s="145"/>
      <c r="B126" s="252"/>
      <c r="C126" s="253"/>
      <c r="D126" s="252"/>
      <c r="E126" s="252"/>
      <c r="F126" s="252"/>
      <c r="G126" s="252"/>
      <c r="H126" s="252"/>
      <c r="I126" s="356"/>
      <c r="J126" s="356"/>
      <c r="K126" s="283"/>
      <c r="L126" s="186"/>
      <c r="M126" s="186"/>
    </row>
    <row r="127" spans="1:13" ht="20.25" customHeight="1" x14ac:dyDescent="0.2">
      <c r="B127" s="220"/>
      <c r="C127" s="221"/>
      <c r="D127" s="222"/>
      <c r="E127" s="222"/>
      <c r="F127" s="222"/>
      <c r="G127" s="222"/>
      <c r="H127" s="222"/>
      <c r="I127" s="223"/>
      <c r="J127" s="223"/>
      <c r="K127" s="284"/>
      <c r="L127" s="225"/>
      <c r="M127" s="225"/>
    </row>
    <row r="128" spans="1:13" ht="48.75" customHeight="1" x14ac:dyDescent="0.4">
      <c r="B128" s="226"/>
      <c r="C128" s="227"/>
      <c r="D128" s="204"/>
      <c r="E128" s="228"/>
      <c r="F128" s="228"/>
      <c r="G128" s="228"/>
      <c r="H128" s="228"/>
      <c r="I128" s="228"/>
      <c r="J128" s="229"/>
      <c r="K128" s="284"/>
      <c r="L128" s="230"/>
      <c r="M128" s="186"/>
    </row>
    <row r="129" spans="2:17" ht="20.25" customHeight="1" x14ac:dyDescent="0.3">
      <c r="B129" s="231"/>
      <c r="C129" s="232"/>
      <c r="D129" s="233"/>
      <c r="E129" s="234"/>
      <c r="F129" s="233"/>
      <c r="G129" s="233"/>
      <c r="H129" s="233"/>
      <c r="I129" s="231"/>
      <c r="J129" s="219"/>
      <c r="K129" s="284"/>
      <c r="L129" s="231"/>
      <c r="M129" s="225"/>
    </row>
    <row r="130" spans="2:17" ht="22.5" customHeight="1" x14ac:dyDescent="0.3">
      <c r="M130" s="230"/>
    </row>
    <row r="131" spans="2:17" ht="20.25" customHeight="1" x14ac:dyDescent="0.3">
      <c r="M131" s="231"/>
    </row>
    <row r="134" spans="2:17" ht="20.25" x14ac:dyDescent="0.3">
      <c r="N134" s="222"/>
      <c r="O134" s="235"/>
      <c r="P134" s="235"/>
      <c r="Q134" s="235"/>
    </row>
    <row r="135" spans="2:17" ht="45.75" customHeight="1" x14ac:dyDescent="0.3">
      <c r="O135" s="222"/>
      <c r="P135" s="222"/>
      <c r="Q135" s="222"/>
    </row>
    <row r="137" spans="2:17" ht="20.25" customHeight="1" x14ac:dyDescent="0.3"/>
    <row r="138" spans="2:17" ht="25.5" customHeight="1" x14ac:dyDescent="0.3"/>
    <row r="141" spans="2:17" x14ac:dyDescent="0.3">
      <c r="N141" s="12"/>
    </row>
    <row r="142" spans="2:17" ht="29.45" customHeight="1" x14ac:dyDescent="0.3">
      <c r="N142" s="12"/>
      <c r="O142" s="12"/>
      <c r="P142" s="12"/>
      <c r="Q142" s="12"/>
    </row>
    <row r="143" spans="2:17" x14ac:dyDescent="0.3">
      <c r="N143" s="219"/>
      <c r="O143" s="12"/>
      <c r="P143" s="12"/>
      <c r="Q143" s="12"/>
    </row>
    <row r="144" spans="2:17" x14ac:dyDescent="0.3">
      <c r="N144" s="225"/>
      <c r="O144" s="219"/>
      <c r="P144" s="219"/>
      <c r="Q144" s="219"/>
    </row>
    <row r="145" spans="1:17" ht="21" customHeight="1" x14ac:dyDescent="0.3">
      <c r="N145" s="219"/>
      <c r="O145" s="225"/>
      <c r="P145" s="225"/>
      <c r="Q145" s="225"/>
    </row>
    <row r="146" spans="1:17" ht="23.25" customHeight="1" x14ac:dyDescent="0.3">
      <c r="N146" s="225"/>
      <c r="O146" s="219"/>
      <c r="P146" s="219"/>
      <c r="Q146" s="219"/>
    </row>
    <row r="147" spans="1:17" x14ac:dyDescent="0.3">
      <c r="N147" s="219"/>
      <c r="O147" s="225"/>
      <c r="P147" s="225"/>
      <c r="Q147" s="225"/>
    </row>
    <row r="148" spans="1:17" ht="24.75" customHeight="1" x14ac:dyDescent="0.3">
      <c r="N148" s="224"/>
      <c r="O148" s="219"/>
      <c r="P148" s="219"/>
      <c r="Q148" s="219"/>
    </row>
    <row r="149" spans="1:17" x14ac:dyDescent="0.3">
      <c r="N149" s="226"/>
      <c r="O149" s="224"/>
      <c r="P149" s="224"/>
      <c r="Q149" s="224"/>
    </row>
    <row r="150" spans="1:17" ht="24" customHeight="1" x14ac:dyDescent="0.3">
      <c r="N150" s="231"/>
      <c r="O150" s="226"/>
      <c r="P150" s="226"/>
      <c r="Q150" s="226"/>
    </row>
    <row r="151" spans="1:17" x14ac:dyDescent="0.3">
      <c r="O151" s="231"/>
      <c r="P151" s="231"/>
      <c r="Q151" s="231"/>
    </row>
    <row r="156" spans="1:17" ht="24.75" customHeight="1" x14ac:dyDescent="0.3"/>
    <row r="160" spans="1:17" s="203" customFormat="1" ht="13.5" customHeight="1" x14ac:dyDescent="0.3">
      <c r="A160" s="236"/>
      <c r="B160" s="183"/>
      <c r="C160" s="182"/>
      <c r="D160" s="184"/>
      <c r="E160" s="184"/>
      <c r="F160" s="182"/>
      <c r="G160" s="182"/>
      <c r="H160" s="182"/>
      <c r="I160" s="182"/>
      <c r="J160" s="182"/>
      <c r="K160" s="201"/>
      <c r="L160" s="182"/>
      <c r="M160" s="182"/>
      <c r="N160" s="182"/>
      <c r="O160" s="182"/>
      <c r="P160" s="182"/>
      <c r="Q160" s="182"/>
    </row>
    <row r="161" spans="1:17" s="236" customFormat="1" ht="42" customHeight="1" x14ac:dyDescent="0.3">
      <c r="A161" s="182"/>
      <c r="B161" s="183"/>
      <c r="C161" s="182"/>
      <c r="D161" s="184"/>
      <c r="E161" s="184"/>
      <c r="F161" s="182"/>
      <c r="G161" s="182"/>
      <c r="H161" s="182"/>
      <c r="I161" s="182"/>
      <c r="J161" s="182"/>
      <c r="K161" s="201"/>
      <c r="L161" s="182"/>
      <c r="M161" s="182"/>
      <c r="N161" s="182"/>
      <c r="O161" s="182"/>
      <c r="P161" s="182"/>
      <c r="Q161" s="182"/>
    </row>
    <row r="162" spans="1:17" ht="60.75" customHeight="1" x14ac:dyDescent="0.3"/>
    <row r="176" spans="1:17" ht="37.5" customHeight="1" x14ac:dyDescent="0.3"/>
    <row r="179" spans="1:17" ht="21.95" customHeight="1" x14ac:dyDescent="0.3"/>
    <row r="180" spans="1:17" ht="22.5" customHeight="1" x14ac:dyDescent="0.3"/>
    <row r="183" spans="1:17" ht="21.95" customHeight="1" x14ac:dyDescent="0.3"/>
    <row r="184" spans="1:17" ht="41.25" customHeight="1" x14ac:dyDescent="0.3"/>
    <row r="185" spans="1:17" ht="11.45" customHeight="1" x14ac:dyDescent="0.3">
      <c r="A185" s="235"/>
    </row>
    <row r="186" spans="1:17" s="235" customFormat="1" ht="20.25" x14ac:dyDescent="0.3">
      <c r="A186" s="222"/>
      <c r="B186" s="183"/>
      <c r="C186" s="182"/>
      <c r="D186" s="184"/>
      <c r="E186" s="184"/>
      <c r="F186" s="182"/>
      <c r="G186" s="182"/>
      <c r="H186" s="182"/>
      <c r="I186" s="182"/>
      <c r="J186" s="182"/>
      <c r="K186" s="201"/>
      <c r="L186" s="182"/>
      <c r="M186" s="182"/>
      <c r="N186" s="182"/>
      <c r="O186" s="182"/>
      <c r="P186" s="182"/>
      <c r="Q186" s="182"/>
    </row>
    <row r="187" spans="1:17" s="222" customFormat="1" x14ac:dyDescent="0.3">
      <c r="A187" s="182"/>
      <c r="B187" s="183"/>
      <c r="C187" s="182"/>
      <c r="D187" s="184"/>
      <c r="E187" s="184"/>
      <c r="F187" s="182"/>
      <c r="G187" s="182"/>
      <c r="H187" s="182"/>
      <c r="I187" s="182"/>
      <c r="J187" s="182"/>
      <c r="K187" s="201"/>
      <c r="L187" s="182"/>
      <c r="M187" s="182"/>
      <c r="N187" s="182"/>
      <c r="O187" s="182"/>
      <c r="P187" s="182"/>
      <c r="Q187" s="182"/>
    </row>
    <row r="188" spans="1:17" x14ac:dyDescent="0.3">
      <c r="A188" s="237"/>
    </row>
    <row r="189" spans="1:17" x14ac:dyDescent="0.3">
      <c r="A189" s="237"/>
    </row>
    <row r="190" spans="1:17" ht="20.25" x14ac:dyDescent="0.3">
      <c r="A190" s="11"/>
    </row>
    <row r="191" spans="1:17" ht="20.25" x14ac:dyDescent="0.3">
      <c r="A191" s="11"/>
    </row>
    <row r="192" spans="1:17" x14ac:dyDescent="0.3">
      <c r="A192" s="237"/>
    </row>
    <row r="195" spans="1:19" ht="21" customHeight="1" x14ac:dyDescent="0.3"/>
    <row r="196" spans="1:19" x14ac:dyDescent="0.3">
      <c r="A196" s="238"/>
      <c r="R196" s="219"/>
      <c r="S196" s="239"/>
    </row>
    <row r="197" spans="1:19" s="238" customFormat="1" x14ac:dyDescent="0.3">
      <c r="A197" s="182"/>
      <c r="B197" s="183"/>
      <c r="C197" s="182"/>
      <c r="D197" s="184"/>
      <c r="E197" s="184"/>
      <c r="F197" s="182"/>
      <c r="G197" s="182"/>
      <c r="H197" s="182"/>
      <c r="I197" s="182"/>
      <c r="J197" s="182"/>
      <c r="K197" s="201"/>
      <c r="L197" s="182"/>
      <c r="M197" s="182"/>
      <c r="N197" s="182"/>
      <c r="O197" s="182"/>
      <c r="P197" s="182"/>
      <c r="Q197" s="182"/>
      <c r="R197" s="225"/>
      <c r="S197" s="240"/>
    </row>
    <row r="198" spans="1:19" ht="26.25" customHeight="1" x14ac:dyDescent="0.35">
      <c r="A198" s="241"/>
      <c r="R198" s="219"/>
      <c r="S198" s="242"/>
    </row>
    <row r="199" spans="1:19" s="241" customFormat="1" x14ac:dyDescent="0.3">
      <c r="A199" s="182"/>
      <c r="B199" s="183"/>
      <c r="C199" s="182"/>
      <c r="D199" s="184"/>
      <c r="E199" s="184"/>
      <c r="F199" s="182"/>
      <c r="G199" s="182"/>
      <c r="H199" s="182"/>
      <c r="I199" s="182"/>
      <c r="J199" s="182"/>
      <c r="K199" s="201"/>
      <c r="L199" s="182"/>
      <c r="M199" s="182"/>
      <c r="N199" s="182"/>
      <c r="O199" s="182"/>
      <c r="P199" s="182"/>
      <c r="Q199" s="182"/>
      <c r="R199" s="225"/>
      <c r="S199" s="243"/>
    </row>
    <row r="200" spans="1:19" ht="26.25" customHeight="1" x14ac:dyDescent="0.35">
      <c r="A200" s="222"/>
      <c r="R200" s="219"/>
      <c r="S200" s="242"/>
    </row>
    <row r="201" spans="1:19" s="222" customFormat="1" ht="20.25" customHeight="1" x14ac:dyDescent="0.3">
      <c r="A201" s="182"/>
      <c r="B201" s="183"/>
      <c r="C201" s="182"/>
      <c r="D201" s="184"/>
      <c r="E201" s="184"/>
      <c r="F201" s="182"/>
      <c r="G201" s="182"/>
      <c r="H201" s="182"/>
      <c r="I201" s="182"/>
      <c r="J201" s="182"/>
      <c r="K201" s="201"/>
      <c r="L201" s="182"/>
      <c r="M201" s="182"/>
      <c r="N201" s="182"/>
      <c r="O201" s="182"/>
      <c r="P201" s="182"/>
      <c r="Q201" s="182"/>
      <c r="R201" s="224"/>
      <c r="S201" s="244"/>
    </row>
    <row r="202" spans="1:19" ht="26.25" x14ac:dyDescent="0.35">
      <c r="R202" s="226"/>
      <c r="S202" s="242"/>
    </row>
    <row r="203" spans="1:19" ht="10.5" customHeight="1" x14ac:dyDescent="0.35">
      <c r="R203" s="245"/>
      <c r="S203" s="245"/>
    </row>
  </sheetData>
  <sheetProtection algorithmName="SHA-512" hashValue="CiHS1IDagtj3ujWYxRLWhR3OgTSCTJlRTKnH/g5MVKT3PHmlRc1ZBFUwu8UNo49zpjEzr3PjJ/kgTddEPp/3yg==" saltValue="ce5N6TDfurOUPjrEX9do5g==" spinCount="100000" sheet="1"/>
  <mergeCells count="37">
    <mergeCell ref="I126:J126"/>
    <mergeCell ref="B79:J79"/>
    <mergeCell ref="B125:C125"/>
    <mergeCell ref="D19:D21"/>
    <mergeCell ref="D125:F125"/>
    <mergeCell ref="C19:C21"/>
    <mergeCell ref="B23:J23"/>
    <mergeCell ref="B19:B21"/>
    <mergeCell ref="D124:E124"/>
    <mergeCell ref="B123:C124"/>
    <mergeCell ref="E19:E21"/>
    <mergeCell ref="H19:I20"/>
    <mergeCell ref="B14:C14"/>
    <mergeCell ref="D16:J16"/>
    <mergeCell ref="J11:L11"/>
    <mergeCell ref="F6:G6"/>
    <mergeCell ref="I6:J6"/>
    <mergeCell ref="B2:J2"/>
    <mergeCell ref="B3:J3"/>
    <mergeCell ref="B13:C13"/>
    <mergeCell ref="B6:E6"/>
    <mergeCell ref="J19:J21"/>
    <mergeCell ref="B12:C12"/>
    <mergeCell ref="D15:J15"/>
    <mergeCell ref="F7:G10"/>
    <mergeCell ref="C18:E18"/>
    <mergeCell ref="B5:J5"/>
    <mergeCell ref="D123:F123"/>
    <mergeCell ref="I8:J8"/>
    <mergeCell ref="I9:J9"/>
    <mergeCell ref="I10:J10"/>
    <mergeCell ref="B16:C16"/>
    <mergeCell ref="B15:C15"/>
    <mergeCell ref="D13:J13"/>
    <mergeCell ref="B7:E10"/>
    <mergeCell ref="D14:J14"/>
    <mergeCell ref="F19:G20"/>
  </mergeCells>
  <phoneticPr fontId="31" type="noConversion"/>
  <conditionalFormatting sqref="F118:J121">
    <cfRule type="containsErrors" dxfId="227" priority="18">
      <formula>ISERROR(F118)</formula>
    </cfRule>
  </conditionalFormatting>
  <conditionalFormatting sqref="F106:I106 H86:I87 H104:I104 H92:I93 H98:I99 F87:G87 F99:G99 F110:J110 F80:I81">
    <cfRule type="containsErrors" dxfId="226" priority="19">
      <formula>ISERROR(F80)</formula>
    </cfRule>
  </conditionalFormatting>
  <conditionalFormatting sqref="G56">
    <cfRule type="cellIs" dxfId="225" priority="17" operator="equal">
      <formula>0</formula>
    </cfRule>
  </conditionalFormatting>
  <conditionalFormatting sqref="F113:J114 F24:I24 J116:J121 J57 J25:J33 J47:J49 J59:J78 J51:J55 J35:J39">
    <cfRule type="cellIs" dxfId="224" priority="16" stopIfTrue="1" operator="equal">
      <formula>0</formula>
    </cfRule>
  </conditionalFormatting>
  <conditionalFormatting sqref="F105:I105 F107:I107 F99:I99 F93:I93 F87:I87 F81:I81 J108:J110">
    <cfRule type="cellIs" dxfId="223" priority="15" stopIfTrue="1" operator="equal">
      <formula>0</formula>
    </cfRule>
  </conditionalFormatting>
  <conditionalFormatting sqref="L117 F75:I78 F67:I67 F62:I62 F35:F40 G40 F58:I59 F34:I34 J58 F50:J50 F46:J46">
    <cfRule type="cellIs" dxfId="222" priority="14" stopIfTrue="1" operator="equal">
      <formula>0</formula>
    </cfRule>
  </conditionalFormatting>
  <conditionalFormatting sqref="E4:F4 D13:J15">
    <cfRule type="containsBlanks" dxfId="221" priority="13" stopIfTrue="1">
      <formula>LEN(TRIM(D4))=0</formula>
    </cfRule>
  </conditionalFormatting>
  <conditionalFormatting sqref="D125">
    <cfRule type="containsBlanks" dxfId="220" priority="12" stopIfTrue="1">
      <formula>LEN(TRIM(D125))=0</formula>
    </cfRule>
  </conditionalFormatting>
  <conditionalFormatting sqref="H125">
    <cfRule type="containsBlanks" dxfId="219" priority="11" stopIfTrue="1">
      <formula>LEN(TRIM(H125))=0</formula>
    </cfRule>
  </conditionalFormatting>
  <conditionalFormatting sqref="G35:I39">
    <cfRule type="cellIs" dxfId="218" priority="10" stopIfTrue="1" operator="equal">
      <formula>0</formula>
    </cfRule>
  </conditionalFormatting>
  <conditionalFormatting sqref="J125">
    <cfRule type="containsBlanks" dxfId="217" priority="9" stopIfTrue="1">
      <formula>LEN(TRIM(J125))=0</formula>
    </cfRule>
  </conditionalFormatting>
  <conditionalFormatting sqref="D123">
    <cfRule type="containsBlanks" dxfId="216" priority="8" stopIfTrue="1">
      <formula>LEN(TRIM(D123))=0</formula>
    </cfRule>
  </conditionalFormatting>
  <conditionalFormatting sqref="J41:J45">
    <cfRule type="cellIs" dxfId="215" priority="7" stopIfTrue="1" operator="equal">
      <formula>0</formula>
    </cfRule>
  </conditionalFormatting>
  <conditionalFormatting sqref="J56">
    <cfRule type="cellIs" dxfId="214" priority="6" stopIfTrue="1" operator="equal">
      <formula>0</formula>
    </cfRule>
  </conditionalFormatting>
  <conditionalFormatting sqref="J40">
    <cfRule type="cellIs" dxfId="93" priority="4" stopIfTrue="1" operator="equal">
      <formula>0</formula>
    </cfRule>
  </conditionalFormatting>
  <conditionalFormatting sqref="J34">
    <cfRule type="cellIs" dxfId="92" priority="3" stopIfTrue="1" operator="equal">
      <formula>0</formula>
    </cfRule>
  </conditionalFormatting>
  <conditionalFormatting sqref="J24">
    <cfRule type="cellIs" dxfId="91" priority="2" stopIfTrue="1" operator="equal">
      <formula>0</formula>
    </cfRule>
  </conditionalFormatting>
  <conditionalFormatting sqref="J107">
    <cfRule type="cellIs" dxfId="90" priority="1" stopIfTrue="1" operator="equal">
      <formula>0</formula>
    </cfRule>
  </conditionalFormatting>
  <dataValidations count="4">
    <dataValidation type="list" allowBlank="1" showInputMessage="1" showErrorMessage="1" prompt="Комірку потрібно заповнити (оберіть період)" sqref="E4" xr:uid="{446DCBCC-B190-47ED-875A-375E77EA8D45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F4" xr:uid="{92FC4617-F1B9-4B6D-A3CA-501B2154BAE6}">
      <formula1>"2019,2020,2021,2022,2023,2024,2025"</formula1>
    </dataValidation>
    <dataValidation allowBlank="1" showInputMessage="1" showErrorMessage="1" prompt="Комірку потрібно заповнити" sqref="H125 D13:J15 J125 D123:F123" xr:uid="{2856ECD2-08F0-4BF9-A4FB-972F0BEA8FD6}"/>
    <dataValidation allowBlank="1" showInputMessage="1" showErrorMessage="1" prompt="Комірку потрібно заповнити (ініціали та прізвище виконавця)" sqref="D125" xr:uid="{47B848DD-CFF9-4DBA-AB49-13419D47884D}"/>
  </dataValidations>
  <printOptions horizontalCentered="1"/>
  <pageMargins left="0.19685039370078741" right="0.19685039370078741" top="0.19685039370078741" bottom="0.19685039370078741" header="0.19685039370078741" footer="0.19685039370078741"/>
  <pageSetup paperSize="9" scale="20" fitToHeight="0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18F37-41A3-4B36-AA08-FA0C14DFBC2D}">
  <dimension ref="A1:X203"/>
  <sheetViews>
    <sheetView showGridLines="0" view="pageBreakPreview" zoomScale="60" zoomScaleNormal="60" workbookViewId="0">
      <selection sqref="A1:IV65536"/>
    </sheetView>
  </sheetViews>
  <sheetFormatPr defaultRowHeight="18.75" x14ac:dyDescent="0.3"/>
  <cols>
    <col min="1" max="1" width="3" style="182" customWidth="1"/>
    <col min="2" max="2" width="9.1640625" style="183" customWidth="1"/>
    <col min="3" max="3" width="94.1640625" style="182" customWidth="1"/>
    <col min="4" max="4" width="19.83203125" style="184" customWidth="1"/>
    <col min="5" max="5" width="11.6640625" style="184" customWidth="1"/>
    <col min="6" max="6" width="30.6640625" style="182" customWidth="1"/>
    <col min="7" max="7" width="26.83203125" style="182" customWidth="1"/>
    <col min="8" max="8" width="28.83203125" style="182" customWidth="1"/>
    <col min="9" max="9" width="30" style="182" customWidth="1"/>
    <col min="10" max="10" width="32" style="182" customWidth="1"/>
    <col min="11" max="11" width="8" style="201" customWidth="1"/>
    <col min="12" max="12" width="26.33203125" style="182" customWidth="1"/>
    <col min="13" max="13" width="24.83203125" style="182" customWidth="1"/>
    <col min="14" max="14" width="22.5" style="182" customWidth="1"/>
    <col min="15" max="15" width="20.83203125" style="182" customWidth="1"/>
    <col min="16" max="16" width="23" style="182" customWidth="1"/>
    <col min="17" max="17" width="24.6640625" style="182" customWidth="1"/>
    <col min="18" max="18" width="2.5" style="182" customWidth="1"/>
    <col min="19" max="16384" width="9.33203125" style="182"/>
  </cols>
  <sheetData>
    <row r="1" spans="1:18" ht="13.5" customHeight="1" x14ac:dyDescent="0.3">
      <c r="M1" s="14"/>
      <c r="N1" s="14"/>
      <c r="O1" s="14"/>
      <c r="P1" s="14"/>
      <c r="Q1" s="14"/>
      <c r="R1" s="1"/>
    </row>
    <row r="2" spans="1:18" ht="17.25" customHeight="1" x14ac:dyDescent="0.3">
      <c r="B2" s="326" t="s">
        <v>0</v>
      </c>
      <c r="C2" s="326"/>
      <c r="D2" s="326"/>
      <c r="E2" s="326"/>
      <c r="F2" s="326"/>
      <c r="G2" s="326"/>
      <c r="H2" s="326"/>
      <c r="I2" s="326"/>
      <c r="J2" s="326"/>
      <c r="K2" s="266"/>
      <c r="L2" s="15"/>
      <c r="M2" s="15"/>
      <c r="N2" s="14"/>
      <c r="O2" s="14"/>
      <c r="P2" s="14"/>
      <c r="Q2" s="14"/>
      <c r="R2" s="1"/>
    </row>
    <row r="3" spans="1:18" ht="18" customHeight="1" x14ac:dyDescent="0.3">
      <c r="B3" s="326" t="s">
        <v>227</v>
      </c>
      <c r="C3" s="326"/>
      <c r="D3" s="326"/>
      <c r="E3" s="326"/>
      <c r="F3" s="326"/>
      <c r="G3" s="326"/>
      <c r="H3" s="326"/>
      <c r="I3" s="326"/>
      <c r="J3" s="326"/>
      <c r="K3" s="266"/>
      <c r="L3" s="15"/>
      <c r="M3" s="15"/>
      <c r="N3" s="15"/>
      <c r="O3" s="15"/>
      <c r="P3" s="15"/>
      <c r="Q3" s="13"/>
    </row>
    <row r="4" spans="1:18" x14ac:dyDescent="0.3">
      <c r="B4" s="140"/>
      <c r="C4" s="140"/>
      <c r="D4" s="246" t="s">
        <v>340</v>
      </c>
      <c r="E4" s="247"/>
      <c r="F4" s="248"/>
      <c r="G4" s="249" t="s">
        <v>341</v>
      </c>
      <c r="H4" s="140"/>
      <c r="I4" s="267"/>
      <c r="J4" s="26"/>
      <c r="K4" s="3"/>
      <c r="L4" s="15"/>
      <c r="M4" s="15"/>
      <c r="N4" s="15"/>
      <c r="O4" s="15"/>
    </row>
    <row r="5" spans="1:18" ht="15" customHeight="1" thickBot="1" x14ac:dyDescent="0.3">
      <c r="B5" s="345" t="s">
        <v>342</v>
      </c>
      <c r="C5" s="346"/>
      <c r="D5" s="346"/>
      <c r="E5" s="346"/>
      <c r="F5" s="346"/>
      <c r="G5" s="346"/>
      <c r="H5" s="346"/>
      <c r="I5" s="346"/>
      <c r="J5" s="346"/>
      <c r="K5" s="268"/>
      <c r="L5" s="185"/>
      <c r="M5" s="2"/>
      <c r="N5" s="3"/>
      <c r="O5" s="3"/>
      <c r="P5" s="3"/>
      <c r="Q5" s="3"/>
    </row>
    <row r="6" spans="1:18" ht="56.25" customHeight="1" thickBot="1" x14ac:dyDescent="0.25">
      <c r="B6" s="327" t="s">
        <v>1</v>
      </c>
      <c r="C6" s="328"/>
      <c r="D6" s="328"/>
      <c r="E6" s="329"/>
      <c r="F6" s="354" t="s">
        <v>51</v>
      </c>
      <c r="G6" s="339"/>
      <c r="H6" s="261"/>
      <c r="I6" s="355" t="s">
        <v>251</v>
      </c>
      <c r="J6" s="355"/>
      <c r="K6" s="269"/>
      <c r="L6" s="187"/>
      <c r="M6" s="188"/>
      <c r="N6" s="2"/>
      <c r="O6" s="2"/>
      <c r="P6" s="2"/>
      <c r="Q6" s="2"/>
    </row>
    <row r="7" spans="1:18" ht="23.25" customHeight="1" x14ac:dyDescent="0.25">
      <c r="B7" s="310" t="s">
        <v>386</v>
      </c>
      <c r="C7" s="311"/>
      <c r="D7" s="311"/>
      <c r="E7" s="312"/>
      <c r="F7" s="338" t="s">
        <v>298</v>
      </c>
      <c r="G7" s="339"/>
      <c r="H7" s="50"/>
      <c r="I7" s="264"/>
      <c r="J7" s="264"/>
      <c r="K7" s="206"/>
      <c r="L7" s="187"/>
      <c r="M7" s="188"/>
      <c r="N7" s="2"/>
      <c r="O7" s="2"/>
      <c r="P7" s="2"/>
      <c r="Q7" s="2"/>
    </row>
    <row r="8" spans="1:18" ht="27.75" customHeight="1" x14ac:dyDescent="0.3">
      <c r="B8" s="313"/>
      <c r="C8" s="314"/>
      <c r="D8" s="314"/>
      <c r="E8" s="315"/>
      <c r="F8" s="340"/>
      <c r="G8" s="341"/>
      <c r="H8" s="262"/>
      <c r="I8" s="300" t="s">
        <v>106</v>
      </c>
      <c r="J8" s="300"/>
      <c r="K8" s="270"/>
      <c r="L8" s="186"/>
      <c r="M8" s="189"/>
      <c r="N8" s="188"/>
      <c r="O8" s="188"/>
      <c r="P8" s="188"/>
      <c r="Q8" s="188"/>
    </row>
    <row r="9" spans="1:18" ht="66" customHeight="1" x14ac:dyDescent="0.3">
      <c r="B9" s="313"/>
      <c r="C9" s="314"/>
      <c r="D9" s="314"/>
      <c r="E9" s="315"/>
      <c r="F9" s="340"/>
      <c r="G9" s="341"/>
      <c r="H9" s="263"/>
      <c r="I9" s="301" t="s">
        <v>96</v>
      </c>
      <c r="J9" s="301"/>
      <c r="K9" s="271"/>
      <c r="M9" s="191"/>
      <c r="N9" s="192"/>
      <c r="O9" s="192"/>
      <c r="P9" s="192"/>
      <c r="Q9" s="192"/>
    </row>
    <row r="10" spans="1:18" ht="32.25" customHeight="1" thickBot="1" x14ac:dyDescent="0.25">
      <c r="B10" s="316"/>
      <c r="C10" s="317"/>
      <c r="D10" s="317"/>
      <c r="E10" s="318"/>
      <c r="F10" s="342"/>
      <c r="G10" s="343"/>
      <c r="H10" s="260"/>
      <c r="I10" s="302" t="s">
        <v>301</v>
      </c>
      <c r="J10" s="302"/>
      <c r="K10" s="260"/>
      <c r="L10" s="190"/>
      <c r="M10" s="191"/>
      <c r="N10" s="192"/>
      <c r="O10" s="192"/>
      <c r="P10" s="192"/>
      <c r="Q10" s="192"/>
    </row>
    <row r="11" spans="1:18" ht="12" customHeight="1" thickBot="1" x14ac:dyDescent="0.45">
      <c r="B11" s="4"/>
      <c r="C11" s="5"/>
      <c r="D11" s="6"/>
      <c r="E11" s="7"/>
      <c r="F11" s="8"/>
      <c r="G11" s="8"/>
      <c r="H11" s="8"/>
      <c r="I11" s="8"/>
      <c r="J11" s="352"/>
      <c r="K11" s="353"/>
      <c r="L11" s="353"/>
      <c r="M11" s="191"/>
      <c r="N11" s="192"/>
      <c r="O11" s="192"/>
      <c r="P11" s="192"/>
      <c r="Q11" s="192"/>
    </row>
    <row r="12" spans="1:18" ht="12" customHeight="1" x14ac:dyDescent="0.3">
      <c r="B12" s="333" t="s">
        <v>62</v>
      </c>
      <c r="C12" s="334"/>
      <c r="D12" s="193"/>
      <c r="E12" s="193"/>
      <c r="F12" s="193"/>
      <c r="G12" s="193"/>
      <c r="H12" s="193"/>
      <c r="I12" s="193"/>
      <c r="J12" s="194"/>
      <c r="K12" s="272"/>
      <c r="L12" s="195"/>
      <c r="M12" s="196"/>
      <c r="N12" s="197"/>
      <c r="O12" s="197"/>
      <c r="P12" s="197"/>
      <c r="Q12" s="197"/>
    </row>
    <row r="13" spans="1:18" ht="18.75" customHeight="1" x14ac:dyDescent="0.3">
      <c r="B13" s="305" t="s">
        <v>294</v>
      </c>
      <c r="C13" s="306"/>
      <c r="D13" s="307"/>
      <c r="E13" s="308"/>
      <c r="F13" s="308"/>
      <c r="G13" s="308"/>
      <c r="H13" s="308"/>
      <c r="I13" s="308"/>
      <c r="J13" s="309"/>
      <c r="K13" s="272"/>
      <c r="L13" s="195"/>
      <c r="M13" s="188"/>
      <c r="N13" s="196"/>
      <c r="O13" s="196"/>
      <c r="P13" s="196"/>
      <c r="Q13" s="196"/>
    </row>
    <row r="14" spans="1:18" ht="19.5" customHeight="1" x14ac:dyDescent="0.3">
      <c r="A14" s="146"/>
      <c r="B14" s="305" t="s">
        <v>105</v>
      </c>
      <c r="C14" s="349"/>
      <c r="D14" s="319"/>
      <c r="E14" s="320"/>
      <c r="F14" s="320"/>
      <c r="G14" s="320"/>
      <c r="H14" s="320"/>
      <c r="I14" s="320"/>
      <c r="J14" s="321"/>
      <c r="K14" s="273"/>
      <c r="L14" s="198"/>
      <c r="M14" s="199"/>
      <c r="N14" s="188"/>
      <c r="O14" s="188"/>
      <c r="P14" s="188"/>
      <c r="Q14" s="188"/>
    </row>
    <row r="15" spans="1:18" ht="21" customHeight="1" x14ac:dyDescent="0.3">
      <c r="B15" s="305" t="s">
        <v>63</v>
      </c>
      <c r="C15" s="306"/>
      <c r="D15" s="335"/>
      <c r="E15" s="336"/>
      <c r="F15" s="336"/>
      <c r="G15" s="336"/>
      <c r="H15" s="336"/>
      <c r="I15" s="336"/>
      <c r="J15" s="337"/>
      <c r="K15" s="273"/>
      <c r="L15" s="198"/>
      <c r="M15" s="199"/>
      <c r="N15" s="199"/>
      <c r="O15" s="199"/>
      <c r="P15" s="199"/>
      <c r="Q15" s="199"/>
    </row>
    <row r="16" spans="1:18" ht="17.25" customHeight="1" thickBot="1" x14ac:dyDescent="0.35">
      <c r="B16" s="303"/>
      <c r="C16" s="304"/>
      <c r="D16" s="350" t="s">
        <v>61</v>
      </c>
      <c r="E16" s="350"/>
      <c r="F16" s="350"/>
      <c r="G16" s="350"/>
      <c r="H16" s="350"/>
      <c r="I16" s="350"/>
      <c r="J16" s="351"/>
      <c r="K16" s="274"/>
      <c r="L16" s="29"/>
      <c r="M16" s="16"/>
      <c r="N16" s="199"/>
      <c r="O16" s="199"/>
      <c r="P16" s="200"/>
      <c r="Q16" s="199"/>
    </row>
    <row r="17" spans="1:17" ht="7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275"/>
      <c r="L17" s="4"/>
      <c r="M17" s="4"/>
      <c r="N17" s="16"/>
      <c r="O17" s="16"/>
      <c r="P17" s="16"/>
      <c r="Q17" s="16"/>
    </row>
    <row r="18" spans="1:17" ht="3.75" customHeight="1" thickBot="1" x14ac:dyDescent="0.45">
      <c r="B18" s="9"/>
      <c r="C18" s="344"/>
      <c r="D18" s="344"/>
      <c r="E18" s="344"/>
      <c r="F18" s="17"/>
      <c r="G18" s="17"/>
      <c r="H18" s="17"/>
      <c r="I18" s="17"/>
      <c r="J18" s="10"/>
      <c r="K18" s="276"/>
      <c r="L18" s="10"/>
      <c r="M18" s="10"/>
      <c r="N18" s="4"/>
      <c r="O18" s="4"/>
      <c r="P18" s="4"/>
      <c r="Q18" s="4"/>
    </row>
    <row r="19" spans="1:17" ht="9.1999999999999993" customHeight="1" x14ac:dyDescent="0.25">
      <c r="B19" s="364" t="s">
        <v>2</v>
      </c>
      <c r="C19" s="347" t="s">
        <v>56</v>
      </c>
      <c r="D19" s="347" t="s">
        <v>3</v>
      </c>
      <c r="E19" s="347" t="s">
        <v>4</v>
      </c>
      <c r="F19" s="322" t="s">
        <v>114</v>
      </c>
      <c r="G19" s="323"/>
      <c r="H19" s="322" t="s">
        <v>349</v>
      </c>
      <c r="I19" s="323"/>
      <c r="J19" s="330" t="s">
        <v>291</v>
      </c>
      <c r="K19" s="27"/>
      <c r="L19" s="186"/>
      <c r="N19" s="10"/>
      <c r="O19" s="10"/>
      <c r="P19" s="10"/>
      <c r="Q19" s="10"/>
    </row>
    <row r="20" spans="1:17" ht="39" customHeight="1" x14ac:dyDescent="0.25">
      <c r="B20" s="365"/>
      <c r="C20" s="348"/>
      <c r="D20" s="348"/>
      <c r="E20" s="348"/>
      <c r="F20" s="324"/>
      <c r="G20" s="325"/>
      <c r="H20" s="324"/>
      <c r="I20" s="325"/>
      <c r="J20" s="331"/>
      <c r="K20" s="206"/>
      <c r="L20" s="186"/>
      <c r="M20" s="201"/>
    </row>
    <row r="21" spans="1:17" ht="31.5" customHeight="1" x14ac:dyDescent="0.25">
      <c r="B21" s="365"/>
      <c r="C21" s="348"/>
      <c r="D21" s="348"/>
      <c r="E21" s="348"/>
      <c r="F21" s="92" t="s">
        <v>226</v>
      </c>
      <c r="G21" s="92" t="s">
        <v>5</v>
      </c>
      <c r="H21" s="92" t="s">
        <v>226</v>
      </c>
      <c r="I21" s="92" t="s">
        <v>5</v>
      </c>
      <c r="J21" s="332"/>
      <c r="K21" s="206"/>
      <c r="L21" s="186"/>
    </row>
    <row r="22" spans="1:17" ht="14.25" customHeight="1" x14ac:dyDescent="0.25">
      <c r="A22" s="202"/>
      <c r="B22" s="173" t="s">
        <v>6</v>
      </c>
      <c r="C22" s="174" t="s">
        <v>7</v>
      </c>
      <c r="D22" s="174" t="s">
        <v>8</v>
      </c>
      <c r="E22" s="174" t="s">
        <v>9</v>
      </c>
      <c r="F22" s="174">
        <v>1</v>
      </c>
      <c r="G22" s="174">
        <v>2</v>
      </c>
      <c r="H22" s="174">
        <v>3</v>
      </c>
      <c r="I22" s="174">
        <v>4</v>
      </c>
      <c r="J22" s="292" t="s">
        <v>72</v>
      </c>
      <c r="K22" s="206"/>
      <c r="L22" s="186"/>
      <c r="M22" s="203"/>
      <c r="O22" s="204"/>
    </row>
    <row r="23" spans="1:17" ht="15" customHeight="1" x14ac:dyDescent="0.25">
      <c r="A23" s="202"/>
      <c r="B23" s="361" t="s">
        <v>256</v>
      </c>
      <c r="C23" s="362"/>
      <c r="D23" s="362"/>
      <c r="E23" s="362"/>
      <c r="F23" s="362"/>
      <c r="G23" s="362"/>
      <c r="H23" s="362"/>
      <c r="I23" s="362"/>
      <c r="J23" s="363"/>
      <c r="K23" s="206"/>
      <c r="L23" s="186"/>
      <c r="M23" s="203"/>
      <c r="O23" s="204"/>
    </row>
    <row r="24" spans="1:17" s="203" customFormat="1" ht="21" customHeight="1" x14ac:dyDescent="0.25">
      <c r="B24" s="30" t="s">
        <v>97</v>
      </c>
      <c r="C24" s="31" t="s">
        <v>138</v>
      </c>
      <c r="D24" s="44" t="s">
        <v>10</v>
      </c>
      <c r="E24" s="69" t="s">
        <v>11</v>
      </c>
      <c r="F24" s="103">
        <f>SUM(F25:F32)</f>
        <v>0</v>
      </c>
      <c r="G24" s="103">
        <f>SUM(G25:G32)</f>
        <v>0</v>
      </c>
      <c r="H24" s="103">
        <f>SUM(H25:H32)</f>
        <v>0</v>
      </c>
      <c r="I24" s="103">
        <f>SUM(I25:I32)</f>
        <v>0</v>
      </c>
      <c r="J24" s="103">
        <f>SUM(J25:J32)</f>
        <v>0</v>
      </c>
      <c r="K24" s="206"/>
      <c r="L24" s="186"/>
    </row>
    <row r="25" spans="1:17" s="203" customFormat="1" ht="17.25" customHeight="1" x14ac:dyDescent="0.25">
      <c r="A25" s="182"/>
      <c r="B25" s="32" t="s">
        <v>12</v>
      </c>
      <c r="C25" s="74" t="s">
        <v>269</v>
      </c>
      <c r="D25" s="43" t="s">
        <v>10</v>
      </c>
      <c r="E25" s="70" t="s">
        <v>13</v>
      </c>
      <c r="F25" s="104"/>
      <c r="G25" s="104"/>
      <c r="H25" s="104"/>
      <c r="I25" s="104"/>
      <c r="J25" s="296"/>
      <c r="K25" s="206"/>
      <c r="L25" s="186"/>
      <c r="M25" s="182"/>
    </row>
    <row r="26" spans="1:17" ht="19.5" customHeight="1" x14ac:dyDescent="0.25">
      <c r="B26" s="34" t="s">
        <v>27</v>
      </c>
      <c r="C26" s="74" t="s">
        <v>108</v>
      </c>
      <c r="D26" s="43" t="s">
        <v>10</v>
      </c>
      <c r="E26" s="69" t="s">
        <v>14</v>
      </c>
      <c r="F26" s="104"/>
      <c r="G26" s="104"/>
      <c r="H26" s="104"/>
      <c r="I26" s="104"/>
      <c r="J26" s="296"/>
      <c r="K26" s="206"/>
      <c r="L26" s="186"/>
    </row>
    <row r="27" spans="1:17" ht="16.5" customHeight="1" x14ac:dyDescent="0.25">
      <c r="B27" s="34" t="s">
        <v>57</v>
      </c>
      <c r="C27" s="74" t="s">
        <v>109</v>
      </c>
      <c r="D27" s="43" t="s">
        <v>10</v>
      </c>
      <c r="E27" s="70" t="s">
        <v>15</v>
      </c>
      <c r="F27" s="104"/>
      <c r="G27" s="104"/>
      <c r="H27" s="104"/>
      <c r="I27" s="104"/>
      <c r="J27" s="296"/>
      <c r="K27" s="206"/>
      <c r="L27" s="186"/>
    </row>
    <row r="28" spans="1:17" ht="18.75" customHeight="1" x14ac:dyDescent="0.25">
      <c r="B28" s="34" t="s">
        <v>58</v>
      </c>
      <c r="C28" s="74" t="s">
        <v>353</v>
      </c>
      <c r="D28" s="43" t="s">
        <v>10</v>
      </c>
      <c r="E28" s="69" t="s">
        <v>16</v>
      </c>
      <c r="F28" s="104"/>
      <c r="G28" s="104"/>
      <c r="H28" s="104"/>
      <c r="I28" s="104"/>
      <c r="J28" s="296"/>
      <c r="K28" s="206"/>
      <c r="L28" s="186"/>
    </row>
    <row r="29" spans="1:17" ht="15.75" customHeight="1" x14ac:dyDescent="0.25">
      <c r="B29" s="32" t="s">
        <v>67</v>
      </c>
      <c r="C29" s="74" t="s">
        <v>59</v>
      </c>
      <c r="D29" s="43" t="s">
        <v>10</v>
      </c>
      <c r="E29" s="70" t="s">
        <v>17</v>
      </c>
      <c r="F29" s="104"/>
      <c r="G29" s="104"/>
      <c r="H29" s="104"/>
      <c r="I29" s="104"/>
      <c r="J29" s="296"/>
      <c r="K29" s="206"/>
      <c r="L29" s="186"/>
    </row>
    <row r="30" spans="1:17" ht="18.75" customHeight="1" x14ac:dyDescent="0.25">
      <c r="B30" s="34" t="s">
        <v>68</v>
      </c>
      <c r="C30" s="74" t="s">
        <v>89</v>
      </c>
      <c r="D30" s="43" t="s">
        <v>10</v>
      </c>
      <c r="E30" s="69" t="s">
        <v>18</v>
      </c>
      <c r="F30" s="105"/>
      <c r="G30" s="104"/>
      <c r="H30" s="104"/>
      <c r="I30" s="104"/>
      <c r="J30" s="296"/>
      <c r="K30" s="206"/>
      <c r="L30" s="186"/>
      <c r="P30" s="183"/>
    </row>
    <row r="31" spans="1:17" ht="16.7" customHeight="1" x14ac:dyDescent="0.25">
      <c r="B31" s="34" t="s">
        <v>69</v>
      </c>
      <c r="C31" s="74" t="s">
        <v>250</v>
      </c>
      <c r="D31" s="43" t="s">
        <v>10</v>
      </c>
      <c r="E31" s="70" t="s">
        <v>19</v>
      </c>
      <c r="F31" s="105"/>
      <c r="G31" s="104"/>
      <c r="H31" s="104"/>
      <c r="I31" s="104"/>
      <c r="J31" s="296"/>
      <c r="K31" s="206"/>
      <c r="L31" s="186"/>
      <c r="P31" s="183"/>
    </row>
    <row r="32" spans="1:17" ht="18.75" customHeight="1" x14ac:dyDescent="0.25">
      <c r="B32" s="34" t="s">
        <v>70</v>
      </c>
      <c r="C32" s="74" t="s">
        <v>270</v>
      </c>
      <c r="D32" s="43" t="s">
        <v>10</v>
      </c>
      <c r="E32" s="69" t="s">
        <v>20</v>
      </c>
      <c r="F32" s="105"/>
      <c r="G32" s="104"/>
      <c r="H32" s="104"/>
      <c r="I32" s="104"/>
      <c r="J32" s="296"/>
      <c r="K32" s="206"/>
      <c r="L32" s="186"/>
      <c r="P32" s="183"/>
    </row>
    <row r="33" spans="2:16" ht="18.75" customHeight="1" x14ac:dyDescent="0.25">
      <c r="B33" s="34" t="s">
        <v>129</v>
      </c>
      <c r="C33" s="73" t="s">
        <v>261</v>
      </c>
      <c r="D33" s="43" t="s">
        <v>10</v>
      </c>
      <c r="E33" s="70" t="s">
        <v>21</v>
      </c>
      <c r="F33" s="105"/>
      <c r="G33" s="104"/>
      <c r="H33" s="104"/>
      <c r="I33" s="104"/>
      <c r="J33" s="296"/>
      <c r="K33" s="206"/>
      <c r="L33" s="186"/>
      <c r="P33" s="183"/>
    </row>
    <row r="34" spans="2:16" ht="18" customHeight="1" x14ac:dyDescent="0.25">
      <c r="B34" s="32" t="s">
        <v>35</v>
      </c>
      <c r="C34" s="33" t="s">
        <v>110</v>
      </c>
      <c r="D34" s="43" t="s">
        <v>10</v>
      </c>
      <c r="E34" s="69" t="s">
        <v>75</v>
      </c>
      <c r="F34" s="103">
        <f>SUM(F35:F39)</f>
        <v>0</v>
      </c>
      <c r="G34" s="103">
        <f>SUM(G35:G39)</f>
        <v>0</v>
      </c>
      <c r="H34" s="103">
        <f>SUM(H35:H39)</f>
        <v>0</v>
      </c>
      <c r="I34" s="103">
        <f>SUM(I35:I39)</f>
        <v>0</v>
      </c>
      <c r="J34" s="103">
        <f>SUM(J35:J39)</f>
        <v>0</v>
      </c>
      <c r="K34" s="206"/>
      <c r="L34" s="186"/>
    </row>
    <row r="35" spans="2:16" ht="16.7" customHeight="1" x14ac:dyDescent="0.25">
      <c r="B35" s="34" t="s">
        <v>37</v>
      </c>
      <c r="C35" s="33" t="s">
        <v>66</v>
      </c>
      <c r="D35" s="28" t="s">
        <v>10</v>
      </c>
      <c r="E35" s="70" t="s">
        <v>53</v>
      </c>
      <c r="F35" s="104"/>
      <c r="G35" s="104"/>
      <c r="H35" s="104"/>
      <c r="I35" s="104"/>
      <c r="J35" s="296"/>
      <c r="K35" s="206"/>
      <c r="L35" s="186"/>
    </row>
    <row r="36" spans="2:16" ht="18" customHeight="1" x14ac:dyDescent="0.25">
      <c r="B36" s="32" t="s">
        <v>52</v>
      </c>
      <c r="C36" s="35" t="s">
        <v>22</v>
      </c>
      <c r="D36" s="43" t="s">
        <v>10</v>
      </c>
      <c r="E36" s="69" t="s">
        <v>54</v>
      </c>
      <c r="F36" s="104"/>
      <c r="G36" s="104"/>
      <c r="H36" s="104"/>
      <c r="I36" s="104"/>
      <c r="J36" s="296"/>
      <c r="K36" s="206"/>
      <c r="L36" s="186"/>
    </row>
    <row r="37" spans="2:16" ht="20.25" customHeight="1" x14ac:dyDescent="0.25">
      <c r="B37" s="34" t="s">
        <v>40</v>
      </c>
      <c r="C37" s="33" t="s">
        <v>89</v>
      </c>
      <c r="D37" s="43" t="s">
        <v>10</v>
      </c>
      <c r="E37" s="70" t="s">
        <v>23</v>
      </c>
      <c r="F37" s="104"/>
      <c r="G37" s="104"/>
      <c r="H37" s="104"/>
      <c r="I37" s="104"/>
      <c r="J37" s="296"/>
      <c r="K37" s="206"/>
      <c r="L37" s="186"/>
    </row>
    <row r="38" spans="2:16" ht="15" customHeight="1" x14ac:dyDescent="0.25">
      <c r="B38" s="32" t="s">
        <v>41</v>
      </c>
      <c r="C38" s="33" t="s">
        <v>250</v>
      </c>
      <c r="D38" s="43" t="s">
        <v>10</v>
      </c>
      <c r="E38" s="69" t="s">
        <v>24</v>
      </c>
      <c r="F38" s="104"/>
      <c r="G38" s="104"/>
      <c r="H38" s="104"/>
      <c r="I38" s="104"/>
      <c r="J38" s="296"/>
      <c r="K38" s="206"/>
      <c r="L38" s="186"/>
      <c r="N38" s="205"/>
    </row>
    <row r="39" spans="2:16" ht="18.75" customHeight="1" x14ac:dyDescent="0.25">
      <c r="B39" s="130" t="s">
        <v>71</v>
      </c>
      <c r="C39" s="33" t="s">
        <v>270</v>
      </c>
      <c r="D39" s="101" t="s">
        <v>10</v>
      </c>
      <c r="E39" s="71" t="s">
        <v>319</v>
      </c>
      <c r="F39" s="104"/>
      <c r="G39" s="104"/>
      <c r="H39" s="104"/>
      <c r="I39" s="104"/>
      <c r="J39" s="296"/>
      <c r="K39" s="206"/>
      <c r="L39" s="186"/>
    </row>
    <row r="40" spans="2:16" ht="18.75" customHeight="1" x14ac:dyDescent="0.25">
      <c r="B40" s="130" t="s">
        <v>42</v>
      </c>
      <c r="C40" s="37" t="s">
        <v>338</v>
      </c>
      <c r="D40" s="101" t="s">
        <v>10</v>
      </c>
      <c r="E40" s="71" t="s">
        <v>320</v>
      </c>
      <c r="F40" s="103">
        <f>SUM(F41:F45)</f>
        <v>0</v>
      </c>
      <c r="G40" s="103">
        <f>SUM(G41:G45)</f>
        <v>0</v>
      </c>
      <c r="H40" s="106" t="s">
        <v>255</v>
      </c>
      <c r="I40" s="106" t="s">
        <v>255</v>
      </c>
      <c r="J40" s="103">
        <f>SUM(J41:J45)</f>
        <v>0</v>
      </c>
      <c r="K40" s="206"/>
      <c r="L40" s="206"/>
      <c r="M40" s="201"/>
      <c r="N40" s="201"/>
      <c r="O40" s="201"/>
      <c r="P40" s="201"/>
    </row>
    <row r="41" spans="2:16" ht="18.75" customHeight="1" x14ac:dyDescent="0.25">
      <c r="B41" s="129" t="s">
        <v>43</v>
      </c>
      <c r="C41" s="35" t="s">
        <v>66</v>
      </c>
      <c r="D41" s="101" t="s">
        <v>10</v>
      </c>
      <c r="E41" s="71" t="s">
        <v>321</v>
      </c>
      <c r="F41" s="142"/>
      <c r="G41" s="142"/>
      <c r="H41" s="106" t="s">
        <v>255</v>
      </c>
      <c r="I41" s="106" t="s">
        <v>255</v>
      </c>
      <c r="J41" s="296"/>
      <c r="K41" s="206"/>
      <c r="L41" s="206"/>
      <c r="M41" s="201"/>
      <c r="N41" s="201"/>
      <c r="O41" s="201"/>
      <c r="P41" s="201"/>
    </row>
    <row r="42" spans="2:16" ht="18.75" customHeight="1" x14ac:dyDescent="0.25">
      <c r="B42" s="130" t="s">
        <v>309</v>
      </c>
      <c r="C42" s="33" t="s">
        <v>22</v>
      </c>
      <c r="D42" s="101" t="s">
        <v>10</v>
      </c>
      <c r="E42" s="71" t="s">
        <v>322</v>
      </c>
      <c r="F42" s="142"/>
      <c r="G42" s="142"/>
      <c r="H42" s="106" t="s">
        <v>255</v>
      </c>
      <c r="I42" s="106" t="s">
        <v>255</v>
      </c>
      <c r="J42" s="296"/>
      <c r="K42" s="206"/>
      <c r="L42" s="206"/>
      <c r="M42" s="201"/>
      <c r="N42" s="201"/>
      <c r="O42" s="201"/>
      <c r="P42" s="201"/>
    </row>
    <row r="43" spans="2:16" ht="18.75" customHeight="1" x14ac:dyDescent="0.25">
      <c r="B43" s="130" t="s">
        <v>44</v>
      </c>
      <c r="C43" s="33" t="s">
        <v>89</v>
      </c>
      <c r="D43" s="101" t="s">
        <v>10</v>
      </c>
      <c r="E43" s="71" t="s">
        <v>25</v>
      </c>
      <c r="F43" s="142"/>
      <c r="G43" s="142"/>
      <c r="H43" s="106" t="s">
        <v>255</v>
      </c>
      <c r="I43" s="106" t="s">
        <v>255</v>
      </c>
      <c r="J43" s="296"/>
      <c r="K43" s="206"/>
      <c r="L43" s="206"/>
      <c r="M43" s="201"/>
      <c r="N43" s="201"/>
      <c r="O43" s="201"/>
      <c r="P43" s="201"/>
    </row>
    <row r="44" spans="2:16" ht="18.75" customHeight="1" x14ac:dyDescent="0.25">
      <c r="B44" s="130" t="s">
        <v>310</v>
      </c>
      <c r="C44" s="33" t="s">
        <v>250</v>
      </c>
      <c r="D44" s="101" t="s">
        <v>10</v>
      </c>
      <c r="E44" s="71" t="s">
        <v>303</v>
      </c>
      <c r="F44" s="142"/>
      <c r="G44" s="142"/>
      <c r="H44" s="106" t="s">
        <v>255</v>
      </c>
      <c r="I44" s="106" t="s">
        <v>255</v>
      </c>
      <c r="J44" s="296"/>
      <c r="K44" s="206"/>
      <c r="L44" s="206"/>
      <c r="M44" s="201"/>
      <c r="N44" s="201"/>
      <c r="O44" s="201"/>
      <c r="P44" s="201"/>
    </row>
    <row r="45" spans="2:16" ht="18.75" customHeight="1" x14ac:dyDescent="0.25">
      <c r="B45" s="130" t="s">
        <v>311</v>
      </c>
      <c r="C45" s="33" t="s">
        <v>270</v>
      </c>
      <c r="D45" s="101" t="s">
        <v>10</v>
      </c>
      <c r="E45" s="71" t="s">
        <v>323</v>
      </c>
      <c r="F45" s="142"/>
      <c r="G45" s="142"/>
      <c r="H45" s="106" t="s">
        <v>255</v>
      </c>
      <c r="I45" s="106" t="s">
        <v>255</v>
      </c>
      <c r="J45" s="296"/>
      <c r="K45" s="206"/>
      <c r="L45" s="206"/>
      <c r="M45" s="201"/>
      <c r="N45" s="201"/>
      <c r="O45" s="201"/>
      <c r="P45" s="201"/>
    </row>
    <row r="46" spans="2:16" ht="15" customHeight="1" x14ac:dyDescent="0.25">
      <c r="B46" s="32" t="s">
        <v>45</v>
      </c>
      <c r="C46" s="35" t="s">
        <v>112</v>
      </c>
      <c r="D46" s="44" t="s">
        <v>10</v>
      </c>
      <c r="E46" s="70" t="s">
        <v>26</v>
      </c>
      <c r="F46" s="125">
        <f>SUM(F47:F49)</f>
        <v>0</v>
      </c>
      <c r="G46" s="125">
        <f>SUM(G47:G49)</f>
        <v>0</v>
      </c>
      <c r="H46" s="125">
        <f>SUM(H47:H49)</f>
        <v>0</v>
      </c>
      <c r="I46" s="125">
        <f>SUM(I47:I49)</f>
        <v>0</v>
      </c>
      <c r="J46" s="103">
        <f>SUM(J47:J49)</f>
        <v>0</v>
      </c>
      <c r="K46" s="206"/>
      <c r="L46" s="186"/>
      <c r="O46" s="207"/>
    </row>
    <row r="47" spans="2:16" ht="18.75" customHeight="1" x14ac:dyDescent="0.25">
      <c r="B47" s="34" t="s">
        <v>150</v>
      </c>
      <c r="C47" s="33" t="s">
        <v>271</v>
      </c>
      <c r="D47" s="43" t="s">
        <v>10</v>
      </c>
      <c r="E47" s="70" t="s">
        <v>28</v>
      </c>
      <c r="F47" s="104"/>
      <c r="G47" s="104"/>
      <c r="H47" s="104"/>
      <c r="I47" s="104"/>
      <c r="J47" s="296"/>
      <c r="K47" s="206"/>
      <c r="L47" s="186"/>
    </row>
    <row r="48" spans="2:16" ht="16.5" customHeight="1" x14ac:dyDescent="0.25">
      <c r="B48" s="34" t="s">
        <v>151</v>
      </c>
      <c r="C48" s="36" t="s">
        <v>111</v>
      </c>
      <c r="D48" s="43" t="s">
        <v>10</v>
      </c>
      <c r="E48" s="70" t="s">
        <v>29</v>
      </c>
      <c r="F48" s="104"/>
      <c r="G48" s="104"/>
      <c r="H48" s="104"/>
      <c r="I48" s="104"/>
      <c r="J48" s="296"/>
      <c r="K48" s="206"/>
      <c r="L48" s="186"/>
    </row>
    <row r="49" spans="2:24" ht="17.25" customHeight="1" x14ac:dyDescent="0.25">
      <c r="B49" s="34" t="s">
        <v>152</v>
      </c>
      <c r="C49" s="37" t="s">
        <v>270</v>
      </c>
      <c r="D49" s="43" t="s">
        <v>10</v>
      </c>
      <c r="E49" s="70" t="s">
        <v>30</v>
      </c>
      <c r="F49" s="104"/>
      <c r="G49" s="104"/>
      <c r="H49" s="104"/>
      <c r="I49" s="104"/>
      <c r="J49" s="296"/>
      <c r="K49" s="206"/>
      <c r="L49" s="186"/>
    </row>
    <row r="50" spans="2:24" ht="18" customHeight="1" x14ac:dyDescent="0.25">
      <c r="B50" s="38" t="s">
        <v>72</v>
      </c>
      <c r="C50" s="39" t="s">
        <v>113</v>
      </c>
      <c r="D50" s="43" t="s">
        <v>10</v>
      </c>
      <c r="E50" s="70" t="s">
        <v>55</v>
      </c>
      <c r="F50" s="103">
        <f>SUM(F51:F55)</f>
        <v>0</v>
      </c>
      <c r="G50" s="103">
        <f>SUM(G51:G55)</f>
        <v>0</v>
      </c>
      <c r="H50" s="103">
        <f>SUM(H51:H55)</f>
        <v>0</v>
      </c>
      <c r="I50" s="103">
        <f>SUM(I51:I55)</f>
        <v>0</v>
      </c>
      <c r="J50" s="103">
        <f>SUM(J51:J55)</f>
        <v>0</v>
      </c>
      <c r="K50" s="206"/>
      <c r="L50" s="186"/>
    </row>
    <row r="51" spans="2:24" ht="16.7" customHeight="1" x14ac:dyDescent="0.25">
      <c r="B51" s="38" t="s">
        <v>103</v>
      </c>
      <c r="C51" s="74" t="s">
        <v>66</v>
      </c>
      <c r="D51" s="43" t="s">
        <v>10</v>
      </c>
      <c r="E51" s="70" t="s">
        <v>31</v>
      </c>
      <c r="F51" s="104"/>
      <c r="G51" s="104"/>
      <c r="H51" s="104"/>
      <c r="I51" s="104"/>
      <c r="J51" s="296"/>
      <c r="K51" s="206"/>
      <c r="L51" s="186"/>
    </row>
    <row r="52" spans="2:24" ht="18" customHeight="1" x14ac:dyDescent="0.25">
      <c r="B52" s="34" t="s">
        <v>305</v>
      </c>
      <c r="C52" s="61" t="s">
        <v>22</v>
      </c>
      <c r="D52" s="44" t="s">
        <v>10</v>
      </c>
      <c r="E52" s="70" t="s">
        <v>32</v>
      </c>
      <c r="F52" s="104"/>
      <c r="G52" s="104"/>
      <c r="H52" s="104"/>
      <c r="I52" s="104"/>
      <c r="J52" s="296"/>
      <c r="K52" s="206"/>
      <c r="L52" s="186"/>
    </row>
    <row r="53" spans="2:24" ht="18" customHeight="1" x14ac:dyDescent="0.25">
      <c r="B53" s="34" t="s">
        <v>306</v>
      </c>
      <c r="C53" s="74" t="s">
        <v>89</v>
      </c>
      <c r="D53" s="28" t="s">
        <v>10</v>
      </c>
      <c r="E53" s="70" t="s">
        <v>33</v>
      </c>
      <c r="F53" s="104"/>
      <c r="G53" s="104"/>
      <c r="H53" s="104"/>
      <c r="I53" s="104"/>
      <c r="J53" s="296"/>
      <c r="K53" s="206"/>
      <c r="L53" s="186"/>
    </row>
    <row r="54" spans="2:24" ht="16.5" customHeight="1" x14ac:dyDescent="0.25">
      <c r="B54" s="34" t="s">
        <v>307</v>
      </c>
      <c r="C54" s="74" t="s">
        <v>250</v>
      </c>
      <c r="D54" s="43" t="s">
        <v>10</v>
      </c>
      <c r="E54" s="70" t="s">
        <v>34</v>
      </c>
      <c r="F54" s="104"/>
      <c r="G54" s="104"/>
      <c r="H54" s="104"/>
      <c r="I54" s="104"/>
      <c r="J54" s="296"/>
      <c r="K54" s="206"/>
      <c r="L54" s="186"/>
    </row>
    <row r="55" spans="2:24" ht="18.75" customHeight="1" x14ac:dyDescent="0.25">
      <c r="B55" s="38" t="s">
        <v>308</v>
      </c>
      <c r="C55" s="91" t="s">
        <v>135</v>
      </c>
      <c r="D55" s="45" t="s">
        <v>10</v>
      </c>
      <c r="E55" s="70" t="s">
        <v>36</v>
      </c>
      <c r="F55" s="104"/>
      <c r="G55" s="104"/>
      <c r="H55" s="104"/>
      <c r="I55" s="104"/>
      <c r="J55" s="296"/>
      <c r="K55" s="206"/>
      <c r="L55" s="186"/>
    </row>
    <row r="56" spans="2:24" ht="19.5" customHeight="1" x14ac:dyDescent="0.25">
      <c r="B56" s="130" t="s">
        <v>46</v>
      </c>
      <c r="C56" s="37" t="s">
        <v>354</v>
      </c>
      <c r="D56" s="101" t="s">
        <v>10</v>
      </c>
      <c r="E56" s="71" t="s">
        <v>38</v>
      </c>
      <c r="F56" s="106" t="s">
        <v>255</v>
      </c>
      <c r="G56" s="104"/>
      <c r="H56" s="106" t="s">
        <v>255</v>
      </c>
      <c r="I56" s="106" t="s">
        <v>255</v>
      </c>
      <c r="J56" s="296"/>
      <c r="K56" s="206"/>
      <c r="L56" s="186"/>
    </row>
    <row r="57" spans="2:24" ht="32.25" customHeight="1" x14ac:dyDescent="0.25">
      <c r="B57" s="130" t="s">
        <v>324</v>
      </c>
      <c r="C57" s="33" t="s">
        <v>295</v>
      </c>
      <c r="D57" s="101" t="s">
        <v>10</v>
      </c>
      <c r="E57" s="71" t="s">
        <v>39</v>
      </c>
      <c r="F57" s="104"/>
      <c r="G57" s="104"/>
      <c r="H57" s="104"/>
      <c r="I57" s="104"/>
      <c r="J57" s="296"/>
      <c r="K57" s="206"/>
      <c r="L57" s="186"/>
    </row>
    <row r="58" spans="2:24" ht="32.25" customHeight="1" x14ac:dyDescent="0.25">
      <c r="B58" s="130" t="s">
        <v>47</v>
      </c>
      <c r="C58" s="37" t="s">
        <v>337</v>
      </c>
      <c r="D58" s="101" t="s">
        <v>10</v>
      </c>
      <c r="E58" s="71" t="s">
        <v>76</v>
      </c>
      <c r="F58" s="103">
        <f>SUM(F50,F57)</f>
        <v>0</v>
      </c>
      <c r="G58" s="103">
        <f>SUM(G50,G56,G57)</f>
        <v>0</v>
      </c>
      <c r="H58" s="103">
        <f>SUM(H50,H57)</f>
        <v>0</v>
      </c>
      <c r="I58" s="103">
        <f>SUM(I50,I57)</f>
        <v>0</v>
      </c>
      <c r="J58" s="103">
        <f>SUM(J50,J57)</f>
        <v>0</v>
      </c>
      <c r="K58" s="277"/>
      <c r="L58" s="208"/>
      <c r="M58" s="209"/>
    </row>
    <row r="59" spans="2:24" ht="18.75" customHeight="1" x14ac:dyDescent="0.25">
      <c r="B59" s="30" t="s">
        <v>48</v>
      </c>
      <c r="C59" s="40" t="s">
        <v>153</v>
      </c>
      <c r="D59" s="43" t="s">
        <v>10</v>
      </c>
      <c r="E59" s="70" t="s">
        <v>161</v>
      </c>
      <c r="F59" s="103">
        <f>SUM(F60,F62)</f>
        <v>0</v>
      </c>
      <c r="G59" s="103">
        <f>SUM(G60,G62)</f>
        <v>0</v>
      </c>
      <c r="H59" s="103">
        <f>SUM(H60,H62)</f>
        <v>0</v>
      </c>
      <c r="I59" s="103">
        <f>SUM(I60,I62)</f>
        <v>0</v>
      </c>
      <c r="J59" s="296"/>
      <c r="K59" s="206"/>
      <c r="L59" s="206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</row>
    <row r="60" spans="2:24" ht="20.25" customHeight="1" x14ac:dyDescent="0.25">
      <c r="B60" s="30" t="s">
        <v>370</v>
      </c>
      <c r="C60" s="40" t="s">
        <v>154</v>
      </c>
      <c r="D60" s="43" t="s">
        <v>10</v>
      </c>
      <c r="E60" s="70" t="s">
        <v>77</v>
      </c>
      <c r="F60" s="104"/>
      <c r="G60" s="104"/>
      <c r="H60" s="104"/>
      <c r="I60" s="104"/>
      <c r="J60" s="296"/>
      <c r="K60" s="206"/>
      <c r="L60" s="186"/>
    </row>
    <row r="61" spans="2:24" ht="18" customHeight="1" x14ac:dyDescent="0.25">
      <c r="B61" s="30" t="s">
        <v>371</v>
      </c>
      <c r="C61" s="75" t="s">
        <v>155</v>
      </c>
      <c r="D61" s="44" t="s">
        <v>124</v>
      </c>
      <c r="E61" s="70" t="s">
        <v>162</v>
      </c>
      <c r="F61" s="104"/>
      <c r="G61" s="104"/>
      <c r="H61" s="104"/>
      <c r="I61" s="104"/>
      <c r="J61" s="296"/>
      <c r="K61" s="206"/>
      <c r="L61" s="186"/>
    </row>
    <row r="62" spans="2:24" ht="18" customHeight="1" x14ac:dyDescent="0.25">
      <c r="B62" s="30" t="s">
        <v>372</v>
      </c>
      <c r="C62" s="40" t="s">
        <v>156</v>
      </c>
      <c r="D62" s="43" t="s">
        <v>10</v>
      </c>
      <c r="E62" s="70" t="s">
        <v>78</v>
      </c>
      <c r="F62" s="103">
        <f>SUM(F63,F65,F66)</f>
        <v>0</v>
      </c>
      <c r="G62" s="103">
        <f>SUM(G63,G65,G66)</f>
        <v>0</v>
      </c>
      <c r="H62" s="103">
        <f>SUM(H63,H65,H66)</f>
        <v>0</v>
      </c>
      <c r="I62" s="103">
        <f>SUM(I63,I65,I66)</f>
        <v>0</v>
      </c>
      <c r="J62" s="296"/>
      <c r="K62" s="206"/>
      <c r="L62" s="186"/>
    </row>
    <row r="63" spans="2:24" ht="16.5" customHeight="1" x14ac:dyDescent="0.25">
      <c r="B63" s="30" t="s">
        <v>373</v>
      </c>
      <c r="C63" s="75" t="s">
        <v>157</v>
      </c>
      <c r="D63" s="43" t="s">
        <v>10</v>
      </c>
      <c r="E63" s="70" t="s">
        <v>79</v>
      </c>
      <c r="F63" s="104"/>
      <c r="G63" s="104"/>
      <c r="H63" s="104"/>
      <c r="I63" s="104"/>
      <c r="J63" s="296"/>
      <c r="K63" s="206"/>
      <c r="L63" s="186"/>
    </row>
    <row r="64" spans="2:24" ht="16.5" customHeight="1" x14ac:dyDescent="0.25">
      <c r="B64" s="30" t="s">
        <v>374</v>
      </c>
      <c r="C64" s="75" t="s">
        <v>158</v>
      </c>
      <c r="D64" s="44" t="s">
        <v>124</v>
      </c>
      <c r="E64" s="70" t="s">
        <v>80</v>
      </c>
      <c r="F64" s="104"/>
      <c r="G64" s="104"/>
      <c r="H64" s="104"/>
      <c r="I64" s="104"/>
      <c r="J64" s="296"/>
      <c r="K64" s="206"/>
      <c r="L64" s="186"/>
    </row>
    <row r="65" spans="2:13" ht="18" customHeight="1" x14ac:dyDescent="0.25">
      <c r="B65" s="30" t="s">
        <v>375</v>
      </c>
      <c r="C65" s="75" t="s">
        <v>159</v>
      </c>
      <c r="D65" s="43" t="s">
        <v>10</v>
      </c>
      <c r="E65" s="70" t="s">
        <v>81</v>
      </c>
      <c r="F65" s="104"/>
      <c r="G65" s="104"/>
      <c r="H65" s="104"/>
      <c r="I65" s="104"/>
      <c r="J65" s="296"/>
      <c r="K65" s="206"/>
      <c r="L65" s="186"/>
    </row>
    <row r="66" spans="2:13" ht="16.5" customHeight="1" x14ac:dyDescent="0.25">
      <c r="B66" s="30" t="s">
        <v>376</v>
      </c>
      <c r="C66" s="75" t="s">
        <v>160</v>
      </c>
      <c r="D66" s="43" t="s">
        <v>10</v>
      </c>
      <c r="E66" s="70" t="s">
        <v>82</v>
      </c>
      <c r="F66" s="104"/>
      <c r="G66" s="104"/>
      <c r="H66" s="104"/>
      <c r="I66" s="104"/>
      <c r="J66" s="296"/>
      <c r="K66" s="206"/>
      <c r="L66" s="186"/>
    </row>
    <row r="67" spans="2:13" ht="19.5" customHeight="1" x14ac:dyDescent="0.25">
      <c r="B67" s="34" t="s">
        <v>49</v>
      </c>
      <c r="C67" s="33" t="s">
        <v>318</v>
      </c>
      <c r="D67" s="285" t="s">
        <v>10</v>
      </c>
      <c r="E67" s="286" t="s">
        <v>83</v>
      </c>
      <c r="F67" s="297"/>
      <c r="G67" s="297"/>
      <c r="H67" s="297"/>
      <c r="I67" s="297"/>
      <c r="J67" s="296"/>
      <c r="K67" s="277"/>
      <c r="L67" s="208"/>
      <c r="M67" s="209"/>
    </row>
    <row r="68" spans="2:13" ht="18.75" customHeight="1" x14ac:dyDescent="0.25">
      <c r="B68" s="34" t="s">
        <v>50</v>
      </c>
      <c r="C68" s="287" t="s">
        <v>246</v>
      </c>
      <c r="D68" s="285" t="s">
        <v>10</v>
      </c>
      <c r="E68" s="288" t="s">
        <v>84</v>
      </c>
      <c r="F68" s="106" t="s">
        <v>255</v>
      </c>
      <c r="G68" s="250"/>
      <c r="H68" s="106" t="s">
        <v>255</v>
      </c>
      <c r="I68" s="250"/>
      <c r="J68" s="296"/>
      <c r="K68" s="206"/>
      <c r="L68" s="186"/>
    </row>
    <row r="69" spans="2:13" ht="16.5" customHeight="1" x14ac:dyDescent="0.25">
      <c r="B69" s="34" t="s">
        <v>90</v>
      </c>
      <c r="C69" s="287" t="s">
        <v>272</v>
      </c>
      <c r="D69" s="285" t="s">
        <v>10</v>
      </c>
      <c r="E69" s="288" t="s">
        <v>85</v>
      </c>
      <c r="F69" s="106" t="s">
        <v>255</v>
      </c>
      <c r="G69" s="250"/>
      <c r="H69" s="106" t="s">
        <v>255</v>
      </c>
      <c r="I69" s="250"/>
      <c r="J69" s="296"/>
      <c r="K69" s="206"/>
      <c r="L69" s="186"/>
    </row>
    <row r="70" spans="2:13" ht="18" customHeight="1" x14ac:dyDescent="0.25">
      <c r="B70" s="30" t="s">
        <v>91</v>
      </c>
      <c r="C70" s="40" t="s">
        <v>149</v>
      </c>
      <c r="D70" s="44" t="s">
        <v>10</v>
      </c>
      <c r="E70" s="72" t="s">
        <v>86</v>
      </c>
      <c r="F70" s="106" t="s">
        <v>255</v>
      </c>
      <c r="G70" s="104"/>
      <c r="H70" s="106" t="s">
        <v>255</v>
      </c>
      <c r="I70" s="104"/>
      <c r="J70" s="296"/>
      <c r="K70" s="206"/>
      <c r="L70" s="186"/>
    </row>
    <row r="71" spans="2:13" x14ac:dyDescent="0.25">
      <c r="B71" s="30" t="s">
        <v>92</v>
      </c>
      <c r="C71" s="40" t="s">
        <v>273</v>
      </c>
      <c r="D71" s="44" t="s">
        <v>10</v>
      </c>
      <c r="E71" s="71" t="s">
        <v>139</v>
      </c>
      <c r="F71" s="106" t="s">
        <v>255</v>
      </c>
      <c r="G71" s="104"/>
      <c r="H71" s="106" t="s">
        <v>255</v>
      </c>
      <c r="I71" s="104"/>
      <c r="J71" s="296"/>
      <c r="K71" s="206"/>
      <c r="L71" s="186"/>
    </row>
    <row r="72" spans="2:13" ht="16.5" customHeight="1" x14ac:dyDescent="0.25">
      <c r="B72" s="30" t="s">
        <v>93</v>
      </c>
      <c r="C72" s="126" t="s">
        <v>73</v>
      </c>
      <c r="D72" s="44" t="s">
        <v>10</v>
      </c>
      <c r="E72" s="72" t="s">
        <v>140</v>
      </c>
      <c r="F72" s="106" t="s">
        <v>255</v>
      </c>
      <c r="G72" s="103">
        <f>G70+G71-(G58-G57)</f>
        <v>0</v>
      </c>
      <c r="H72" s="106" t="s">
        <v>255</v>
      </c>
      <c r="I72" s="103">
        <f>I70+I71-(I58-I57)</f>
        <v>0</v>
      </c>
      <c r="J72" s="296"/>
      <c r="K72" s="277"/>
      <c r="L72" s="186"/>
    </row>
    <row r="73" spans="2:13" ht="18.75" customHeight="1" x14ac:dyDescent="0.25">
      <c r="B73" s="30" t="s">
        <v>355</v>
      </c>
      <c r="C73" s="40" t="s">
        <v>299</v>
      </c>
      <c r="D73" s="44" t="s">
        <v>10</v>
      </c>
      <c r="E73" s="72" t="s">
        <v>137</v>
      </c>
      <c r="F73" s="106" t="s">
        <v>255</v>
      </c>
      <c r="G73" s="104"/>
      <c r="H73" s="106" t="s">
        <v>255</v>
      </c>
      <c r="I73" s="104"/>
      <c r="J73" s="296"/>
      <c r="K73" s="206"/>
      <c r="L73" s="186"/>
    </row>
    <row r="74" spans="2:13" ht="18" customHeight="1" x14ac:dyDescent="0.25">
      <c r="B74" s="30" t="s">
        <v>94</v>
      </c>
      <c r="C74" s="40" t="s">
        <v>274</v>
      </c>
      <c r="D74" s="44" t="s">
        <v>10</v>
      </c>
      <c r="E74" s="71" t="s">
        <v>141</v>
      </c>
      <c r="F74" s="106" t="s">
        <v>255</v>
      </c>
      <c r="G74" s="104"/>
      <c r="H74" s="106" t="s">
        <v>255</v>
      </c>
      <c r="I74" s="104"/>
      <c r="J74" s="296"/>
      <c r="K74" s="206"/>
      <c r="L74" s="186"/>
    </row>
    <row r="75" spans="2:13" ht="18" customHeight="1" x14ac:dyDescent="0.25">
      <c r="B75" s="30" t="s">
        <v>95</v>
      </c>
      <c r="C75" s="31" t="s">
        <v>120</v>
      </c>
      <c r="D75" s="44" t="s">
        <v>10</v>
      </c>
      <c r="E75" s="72" t="s">
        <v>142</v>
      </c>
      <c r="F75" s="103">
        <f>SUM(F76:F78)</f>
        <v>0</v>
      </c>
      <c r="G75" s="103">
        <f>SUM(G76:G78)</f>
        <v>0</v>
      </c>
      <c r="H75" s="103">
        <f>SUM(H76:H78)</f>
        <v>0</v>
      </c>
      <c r="I75" s="103">
        <f>SUM(I76:I78)</f>
        <v>0</v>
      </c>
      <c r="J75" s="296"/>
      <c r="K75" s="206"/>
      <c r="L75" s="186"/>
    </row>
    <row r="76" spans="2:13" ht="18" customHeight="1" x14ac:dyDescent="0.25">
      <c r="B76" s="34" t="s">
        <v>315</v>
      </c>
      <c r="C76" s="73" t="s">
        <v>118</v>
      </c>
      <c r="D76" s="43" t="s">
        <v>10</v>
      </c>
      <c r="E76" s="71" t="s">
        <v>143</v>
      </c>
      <c r="F76" s="103">
        <f>F63</f>
        <v>0</v>
      </c>
      <c r="G76" s="103">
        <f>G63</f>
        <v>0</v>
      </c>
      <c r="H76" s="103">
        <f>H63</f>
        <v>0</v>
      </c>
      <c r="I76" s="103">
        <f>I63</f>
        <v>0</v>
      </c>
      <c r="J76" s="296"/>
      <c r="K76" s="206"/>
      <c r="L76" s="186"/>
    </row>
    <row r="77" spans="2:13" ht="17.25" customHeight="1" x14ac:dyDescent="0.25">
      <c r="B77" s="34" t="s">
        <v>316</v>
      </c>
      <c r="C77" s="76" t="s">
        <v>119</v>
      </c>
      <c r="D77" s="43" t="s">
        <v>10</v>
      </c>
      <c r="E77" s="72" t="s">
        <v>144</v>
      </c>
      <c r="F77" s="103">
        <f t="shared" ref="F77:I78" si="0">F65</f>
        <v>0</v>
      </c>
      <c r="G77" s="103">
        <f t="shared" si="0"/>
        <v>0</v>
      </c>
      <c r="H77" s="103">
        <f t="shared" si="0"/>
        <v>0</v>
      </c>
      <c r="I77" s="103">
        <f t="shared" si="0"/>
        <v>0</v>
      </c>
      <c r="J77" s="296"/>
      <c r="K77" s="206"/>
      <c r="L77" s="186"/>
    </row>
    <row r="78" spans="2:13" ht="18" customHeight="1" x14ac:dyDescent="0.25">
      <c r="B78" s="34" t="s">
        <v>317</v>
      </c>
      <c r="C78" s="210" t="s">
        <v>290</v>
      </c>
      <c r="D78" s="43" t="s">
        <v>10</v>
      </c>
      <c r="E78" s="71" t="s">
        <v>145</v>
      </c>
      <c r="F78" s="103">
        <f t="shared" si="0"/>
        <v>0</v>
      </c>
      <c r="G78" s="103">
        <f t="shared" si="0"/>
        <v>0</v>
      </c>
      <c r="H78" s="103">
        <f t="shared" si="0"/>
        <v>0</v>
      </c>
      <c r="I78" s="103">
        <f t="shared" si="0"/>
        <v>0</v>
      </c>
      <c r="J78" s="296"/>
      <c r="K78" s="206"/>
      <c r="L78" s="186"/>
    </row>
    <row r="79" spans="2:13" ht="18.75" customHeight="1" x14ac:dyDescent="0.25">
      <c r="B79" s="357" t="s">
        <v>257</v>
      </c>
      <c r="C79" s="358"/>
      <c r="D79" s="358"/>
      <c r="E79" s="358"/>
      <c r="F79" s="358"/>
      <c r="G79" s="358"/>
      <c r="H79" s="358"/>
      <c r="I79" s="358"/>
      <c r="J79" s="359"/>
      <c r="K79" s="206"/>
      <c r="L79" s="186"/>
    </row>
    <row r="80" spans="2:13" ht="31.5" x14ac:dyDescent="0.25">
      <c r="B80" s="34" t="s">
        <v>356</v>
      </c>
      <c r="C80" s="42" t="s">
        <v>254</v>
      </c>
      <c r="D80" s="211" t="s">
        <v>168</v>
      </c>
      <c r="E80" s="72" t="s">
        <v>146</v>
      </c>
      <c r="F80" s="251"/>
      <c r="G80" s="251"/>
      <c r="H80" s="251"/>
      <c r="I80" s="251"/>
      <c r="J80" s="212" t="s">
        <v>255</v>
      </c>
      <c r="K80" s="206"/>
      <c r="L80" s="186"/>
    </row>
    <row r="81" spans="2:12" ht="32.25" customHeight="1" x14ac:dyDescent="0.25">
      <c r="B81" s="34" t="s">
        <v>364</v>
      </c>
      <c r="C81" s="42" t="s">
        <v>170</v>
      </c>
      <c r="D81" s="211" t="s">
        <v>253</v>
      </c>
      <c r="E81" s="72" t="s">
        <v>147</v>
      </c>
      <c r="F81" s="124">
        <f>IF(F80=0,0,F58/F80/10)</f>
        <v>0</v>
      </c>
      <c r="G81" s="124">
        <f>IF(G80=0,0,G58/G80/10)</f>
        <v>0</v>
      </c>
      <c r="H81" s="103">
        <f>IF(H80=0,0,H58/H80)</f>
        <v>0</v>
      </c>
      <c r="I81" s="103">
        <f>IF(I80=0,0,I58/I80)</f>
        <v>0</v>
      </c>
      <c r="J81" s="212" t="s">
        <v>255</v>
      </c>
      <c r="K81" s="206"/>
      <c r="L81" s="186"/>
    </row>
    <row r="82" spans="2:12" ht="20.25" customHeight="1" x14ac:dyDescent="0.25">
      <c r="B82" s="34" t="s">
        <v>357</v>
      </c>
      <c r="C82" s="40" t="s">
        <v>178</v>
      </c>
      <c r="D82" s="43" t="s">
        <v>171</v>
      </c>
      <c r="E82" s="72" t="s">
        <v>148</v>
      </c>
      <c r="F82" s="106" t="s">
        <v>255</v>
      </c>
      <c r="G82" s="106" t="s">
        <v>255</v>
      </c>
      <c r="H82" s="104"/>
      <c r="I82" s="104"/>
      <c r="J82" s="212" t="s">
        <v>255</v>
      </c>
      <c r="K82" s="206"/>
      <c r="L82" s="186"/>
    </row>
    <row r="83" spans="2:12" ht="19.5" customHeight="1" x14ac:dyDescent="0.25">
      <c r="B83" s="34" t="s">
        <v>358</v>
      </c>
      <c r="C83" s="40" t="s">
        <v>179</v>
      </c>
      <c r="D83" s="43" t="s">
        <v>171</v>
      </c>
      <c r="E83" s="72" t="s">
        <v>163</v>
      </c>
      <c r="F83" s="106" t="s">
        <v>255</v>
      </c>
      <c r="G83" s="106" t="s">
        <v>255</v>
      </c>
      <c r="H83" s="104"/>
      <c r="I83" s="104"/>
      <c r="J83" s="212" t="s">
        <v>255</v>
      </c>
      <c r="K83" s="206"/>
      <c r="L83" s="186"/>
    </row>
    <row r="84" spans="2:12" ht="17.25" customHeight="1" x14ac:dyDescent="0.25">
      <c r="B84" s="34" t="s">
        <v>288</v>
      </c>
      <c r="C84" s="40" t="s">
        <v>180</v>
      </c>
      <c r="D84" s="43" t="s">
        <v>171</v>
      </c>
      <c r="E84" s="72" t="s">
        <v>164</v>
      </c>
      <c r="F84" s="106" t="s">
        <v>255</v>
      </c>
      <c r="G84" s="106" t="s">
        <v>255</v>
      </c>
      <c r="H84" s="104"/>
      <c r="I84" s="104"/>
      <c r="J84" s="212" t="s">
        <v>255</v>
      </c>
      <c r="K84" s="206"/>
      <c r="L84" s="186"/>
    </row>
    <row r="85" spans="2:12" ht="19.5" customHeight="1" x14ac:dyDescent="0.25">
      <c r="B85" s="34" t="s">
        <v>125</v>
      </c>
      <c r="C85" s="40" t="s">
        <v>181</v>
      </c>
      <c r="D85" s="43" t="s">
        <v>171</v>
      </c>
      <c r="E85" s="72" t="s">
        <v>165</v>
      </c>
      <c r="F85" s="106" t="s">
        <v>255</v>
      </c>
      <c r="G85" s="106" t="s">
        <v>255</v>
      </c>
      <c r="H85" s="104"/>
      <c r="I85" s="104"/>
      <c r="J85" s="212" t="s">
        <v>255</v>
      </c>
      <c r="K85" s="206"/>
      <c r="L85" s="186"/>
    </row>
    <row r="86" spans="2:12" ht="33.75" customHeight="1" x14ac:dyDescent="0.25">
      <c r="B86" s="34" t="s">
        <v>126</v>
      </c>
      <c r="C86" s="42" t="s">
        <v>182</v>
      </c>
      <c r="D86" s="211" t="s">
        <v>171</v>
      </c>
      <c r="E86" s="72" t="s">
        <v>166</v>
      </c>
      <c r="F86" s="106" t="s">
        <v>255</v>
      </c>
      <c r="G86" s="106" t="s">
        <v>255</v>
      </c>
      <c r="H86" s="104"/>
      <c r="I86" s="104"/>
      <c r="J86" s="212" t="s">
        <v>255</v>
      </c>
      <c r="K86" s="206"/>
      <c r="L86" s="186"/>
    </row>
    <row r="87" spans="2:12" ht="30.75" customHeight="1" x14ac:dyDescent="0.25">
      <c r="B87" s="34" t="s">
        <v>127</v>
      </c>
      <c r="C87" s="42" t="s">
        <v>258</v>
      </c>
      <c r="D87" s="211" t="s">
        <v>169</v>
      </c>
      <c r="E87" s="72" t="s">
        <v>167</v>
      </c>
      <c r="F87" s="124">
        <f>IF(F80=0,0,F27/F80/10)</f>
        <v>0</v>
      </c>
      <c r="G87" s="124">
        <f>IF(G80=0,0,G27/G80/10)</f>
        <v>0</v>
      </c>
      <c r="H87" s="103">
        <f>IF(H80=0,0,H27/H80)</f>
        <v>0</v>
      </c>
      <c r="I87" s="103">
        <f>IF(I80=0,0,I27/I80)</f>
        <v>0</v>
      </c>
      <c r="J87" s="212" t="s">
        <v>255</v>
      </c>
      <c r="K87" s="206"/>
      <c r="L87" s="186"/>
    </row>
    <row r="88" spans="2:12" ht="19.5" customHeight="1" x14ac:dyDescent="0.25">
      <c r="B88" s="38" t="s">
        <v>377</v>
      </c>
      <c r="C88" s="75" t="s">
        <v>183</v>
      </c>
      <c r="D88" s="43" t="s">
        <v>171</v>
      </c>
      <c r="E88" s="72" t="s">
        <v>198</v>
      </c>
      <c r="F88" s="106" t="s">
        <v>255</v>
      </c>
      <c r="G88" s="106" t="s">
        <v>255</v>
      </c>
      <c r="H88" s="104"/>
      <c r="I88" s="104"/>
      <c r="J88" s="212" t="s">
        <v>255</v>
      </c>
      <c r="K88" s="206"/>
      <c r="L88" s="186"/>
    </row>
    <row r="89" spans="2:12" ht="19.5" customHeight="1" x14ac:dyDescent="0.25">
      <c r="B89" s="38" t="s">
        <v>378</v>
      </c>
      <c r="C89" s="75" t="s">
        <v>184</v>
      </c>
      <c r="D89" s="43" t="s">
        <v>171</v>
      </c>
      <c r="E89" s="72" t="s">
        <v>199</v>
      </c>
      <c r="F89" s="106" t="s">
        <v>255</v>
      </c>
      <c r="G89" s="106" t="s">
        <v>255</v>
      </c>
      <c r="H89" s="104"/>
      <c r="I89" s="104"/>
      <c r="J89" s="212" t="s">
        <v>255</v>
      </c>
      <c r="K89" s="206"/>
      <c r="L89" s="186"/>
    </row>
    <row r="90" spans="2:12" ht="19.5" customHeight="1" x14ac:dyDescent="0.25">
      <c r="B90" s="38" t="s">
        <v>379</v>
      </c>
      <c r="C90" s="75" t="s">
        <v>185</v>
      </c>
      <c r="D90" s="43" t="s">
        <v>171</v>
      </c>
      <c r="E90" s="72" t="s">
        <v>200</v>
      </c>
      <c r="F90" s="106" t="s">
        <v>255</v>
      </c>
      <c r="G90" s="106" t="s">
        <v>255</v>
      </c>
      <c r="H90" s="104"/>
      <c r="I90" s="104"/>
      <c r="J90" s="212" t="s">
        <v>255</v>
      </c>
      <c r="K90" s="206"/>
      <c r="L90" s="186"/>
    </row>
    <row r="91" spans="2:12" ht="19.5" customHeight="1" x14ac:dyDescent="0.25">
      <c r="B91" s="38" t="s">
        <v>380</v>
      </c>
      <c r="C91" s="75" t="s">
        <v>186</v>
      </c>
      <c r="D91" s="43" t="s">
        <v>171</v>
      </c>
      <c r="E91" s="72" t="s">
        <v>201</v>
      </c>
      <c r="F91" s="106" t="s">
        <v>255</v>
      </c>
      <c r="G91" s="106" t="s">
        <v>255</v>
      </c>
      <c r="H91" s="104"/>
      <c r="I91" s="104"/>
      <c r="J91" s="212" t="s">
        <v>255</v>
      </c>
      <c r="K91" s="206"/>
      <c r="L91" s="186"/>
    </row>
    <row r="92" spans="2:12" ht="34.700000000000003" customHeight="1" x14ac:dyDescent="0.25">
      <c r="B92" s="38" t="s">
        <v>381</v>
      </c>
      <c r="C92" s="78" t="s">
        <v>187</v>
      </c>
      <c r="D92" s="43" t="s">
        <v>171</v>
      </c>
      <c r="E92" s="72" t="s">
        <v>202</v>
      </c>
      <c r="F92" s="106" t="s">
        <v>255</v>
      </c>
      <c r="G92" s="106" t="s">
        <v>255</v>
      </c>
      <c r="H92" s="104"/>
      <c r="I92" s="104"/>
      <c r="J92" s="212" t="s">
        <v>255</v>
      </c>
      <c r="K92" s="206"/>
      <c r="L92" s="186"/>
    </row>
    <row r="93" spans="2:12" ht="32.25" customHeight="1" x14ac:dyDescent="0.25">
      <c r="B93" s="34" t="s">
        <v>128</v>
      </c>
      <c r="C93" s="42" t="s">
        <v>259</v>
      </c>
      <c r="D93" s="43" t="s">
        <v>169</v>
      </c>
      <c r="E93" s="72" t="s">
        <v>203</v>
      </c>
      <c r="F93" s="124">
        <f>IF(F80=0,0,(F58-F27)/F80/10)</f>
        <v>0</v>
      </c>
      <c r="G93" s="124">
        <f>IF(G80=0,0,(G58-G27)/G80/10)</f>
        <v>0</v>
      </c>
      <c r="H93" s="103">
        <f>IF(H80=0,0,(H58-H27)/H80)</f>
        <v>0</v>
      </c>
      <c r="I93" s="103">
        <f>IF(I80=0,0,(I58-I27)/I80)</f>
        <v>0</v>
      </c>
      <c r="J93" s="212" t="s">
        <v>255</v>
      </c>
      <c r="K93" s="206"/>
      <c r="L93" s="186"/>
    </row>
    <row r="94" spans="2:12" ht="17.25" customHeight="1" x14ac:dyDescent="0.25">
      <c r="B94" s="38" t="s">
        <v>365</v>
      </c>
      <c r="C94" s="75" t="s">
        <v>183</v>
      </c>
      <c r="D94" s="43" t="s">
        <v>171</v>
      </c>
      <c r="E94" s="72" t="s">
        <v>204</v>
      </c>
      <c r="F94" s="106" t="s">
        <v>255</v>
      </c>
      <c r="G94" s="106" t="s">
        <v>255</v>
      </c>
      <c r="H94" s="104"/>
      <c r="I94" s="104"/>
      <c r="J94" s="212" t="s">
        <v>255</v>
      </c>
      <c r="K94" s="206"/>
      <c r="L94" s="186"/>
    </row>
    <row r="95" spans="2:12" ht="18" customHeight="1" x14ac:dyDescent="0.25">
      <c r="B95" s="38" t="s">
        <v>366</v>
      </c>
      <c r="C95" s="75" t="s">
        <v>184</v>
      </c>
      <c r="D95" s="43" t="s">
        <v>171</v>
      </c>
      <c r="E95" s="72" t="s">
        <v>205</v>
      </c>
      <c r="F95" s="106" t="s">
        <v>255</v>
      </c>
      <c r="G95" s="106" t="s">
        <v>255</v>
      </c>
      <c r="H95" s="104"/>
      <c r="I95" s="104"/>
      <c r="J95" s="212" t="s">
        <v>255</v>
      </c>
      <c r="K95" s="206"/>
      <c r="L95" s="186"/>
    </row>
    <row r="96" spans="2:12" ht="17.25" customHeight="1" x14ac:dyDescent="0.25">
      <c r="B96" s="38" t="s">
        <v>367</v>
      </c>
      <c r="C96" s="75" t="s">
        <v>185</v>
      </c>
      <c r="D96" s="43" t="s">
        <v>171</v>
      </c>
      <c r="E96" s="72" t="s">
        <v>206</v>
      </c>
      <c r="F96" s="106" t="s">
        <v>255</v>
      </c>
      <c r="G96" s="106" t="s">
        <v>255</v>
      </c>
      <c r="H96" s="104"/>
      <c r="I96" s="104"/>
      <c r="J96" s="212" t="s">
        <v>255</v>
      </c>
      <c r="K96" s="206"/>
      <c r="L96" s="186"/>
    </row>
    <row r="97" spans="2:24" ht="17.25" customHeight="1" x14ac:dyDescent="0.25">
      <c r="B97" s="38" t="s">
        <v>368</v>
      </c>
      <c r="C97" s="75" t="s">
        <v>186</v>
      </c>
      <c r="D97" s="43" t="s">
        <v>171</v>
      </c>
      <c r="E97" s="72" t="s">
        <v>207</v>
      </c>
      <c r="F97" s="106" t="s">
        <v>255</v>
      </c>
      <c r="G97" s="106" t="s">
        <v>255</v>
      </c>
      <c r="H97" s="104"/>
      <c r="I97" s="104"/>
      <c r="J97" s="212" t="s">
        <v>255</v>
      </c>
      <c r="K97" s="206"/>
      <c r="L97" s="186"/>
    </row>
    <row r="98" spans="2:24" ht="33" customHeight="1" x14ac:dyDescent="0.25">
      <c r="B98" s="38" t="s">
        <v>369</v>
      </c>
      <c r="C98" s="78" t="s">
        <v>187</v>
      </c>
      <c r="D98" s="43" t="s">
        <v>171</v>
      </c>
      <c r="E98" s="72" t="s">
        <v>208</v>
      </c>
      <c r="F98" s="106" t="s">
        <v>255</v>
      </c>
      <c r="G98" s="106" t="s">
        <v>255</v>
      </c>
      <c r="H98" s="104"/>
      <c r="I98" s="104"/>
      <c r="J98" s="212" t="s">
        <v>255</v>
      </c>
      <c r="K98" s="206"/>
      <c r="L98" s="186"/>
    </row>
    <row r="99" spans="2:24" ht="34.700000000000003" customHeight="1" x14ac:dyDescent="0.25">
      <c r="B99" s="34" t="s">
        <v>172</v>
      </c>
      <c r="C99" s="42" t="s">
        <v>260</v>
      </c>
      <c r="D99" s="43" t="s">
        <v>169</v>
      </c>
      <c r="E99" s="72" t="s">
        <v>209</v>
      </c>
      <c r="F99" s="124">
        <f>IF(F80=0,0,F59/F80/10)</f>
        <v>0</v>
      </c>
      <c r="G99" s="124">
        <f>IF(G80=0,0,G59/G80/10)</f>
        <v>0</v>
      </c>
      <c r="H99" s="103">
        <f>IF(H80=0,0,H59/H80)</f>
        <v>0</v>
      </c>
      <c r="I99" s="103">
        <f>IF(I80=0,0,I59/I80)</f>
        <v>0</v>
      </c>
      <c r="J99" s="212" t="s">
        <v>255</v>
      </c>
      <c r="K99" s="206"/>
      <c r="L99" s="186"/>
    </row>
    <row r="100" spans="2:24" ht="19.5" customHeight="1" x14ac:dyDescent="0.25">
      <c r="B100" s="38" t="s">
        <v>359</v>
      </c>
      <c r="C100" s="75" t="s">
        <v>183</v>
      </c>
      <c r="D100" s="43" t="s">
        <v>171</v>
      </c>
      <c r="E100" s="72" t="s">
        <v>210</v>
      </c>
      <c r="F100" s="106" t="s">
        <v>255</v>
      </c>
      <c r="G100" s="106" t="s">
        <v>255</v>
      </c>
      <c r="H100" s="104"/>
      <c r="I100" s="104"/>
      <c r="J100" s="212" t="s">
        <v>255</v>
      </c>
      <c r="K100" s="206"/>
      <c r="L100" s="186"/>
    </row>
    <row r="101" spans="2:24" ht="20.25" customHeight="1" x14ac:dyDescent="0.25">
      <c r="B101" s="38" t="s">
        <v>360</v>
      </c>
      <c r="C101" s="75" t="s">
        <v>184</v>
      </c>
      <c r="D101" s="43" t="s">
        <v>171</v>
      </c>
      <c r="E101" s="72" t="s">
        <v>211</v>
      </c>
      <c r="F101" s="106" t="s">
        <v>255</v>
      </c>
      <c r="G101" s="106" t="s">
        <v>255</v>
      </c>
      <c r="H101" s="104"/>
      <c r="I101" s="104"/>
      <c r="J101" s="212" t="s">
        <v>255</v>
      </c>
      <c r="K101" s="206"/>
      <c r="L101" s="186"/>
    </row>
    <row r="102" spans="2:24" ht="20.25" customHeight="1" x14ac:dyDescent="0.25">
      <c r="B102" s="38" t="s">
        <v>361</v>
      </c>
      <c r="C102" s="75" t="s">
        <v>185</v>
      </c>
      <c r="D102" s="43" t="s">
        <v>171</v>
      </c>
      <c r="E102" s="72" t="s">
        <v>212</v>
      </c>
      <c r="F102" s="106" t="s">
        <v>255</v>
      </c>
      <c r="G102" s="106" t="s">
        <v>255</v>
      </c>
      <c r="H102" s="104"/>
      <c r="I102" s="104"/>
      <c r="J102" s="212" t="s">
        <v>255</v>
      </c>
      <c r="K102" s="206"/>
      <c r="L102" s="186"/>
    </row>
    <row r="103" spans="2:24" ht="21.95" customHeight="1" x14ac:dyDescent="0.25">
      <c r="B103" s="38" t="s">
        <v>362</v>
      </c>
      <c r="C103" s="75" t="s">
        <v>186</v>
      </c>
      <c r="D103" s="43" t="s">
        <v>171</v>
      </c>
      <c r="E103" s="72" t="s">
        <v>213</v>
      </c>
      <c r="F103" s="106" t="s">
        <v>255</v>
      </c>
      <c r="G103" s="106" t="s">
        <v>255</v>
      </c>
      <c r="H103" s="104"/>
      <c r="I103" s="104"/>
      <c r="J103" s="212" t="s">
        <v>255</v>
      </c>
      <c r="K103" s="206"/>
      <c r="L103" s="186"/>
    </row>
    <row r="104" spans="2:24" ht="34.700000000000003" customHeight="1" x14ac:dyDescent="0.25">
      <c r="B104" s="38" t="s">
        <v>363</v>
      </c>
      <c r="C104" s="78" t="s">
        <v>187</v>
      </c>
      <c r="D104" s="43" t="s">
        <v>171</v>
      </c>
      <c r="E104" s="72" t="s">
        <v>289</v>
      </c>
      <c r="F104" s="106" t="s">
        <v>255</v>
      </c>
      <c r="G104" s="106" t="s">
        <v>255</v>
      </c>
      <c r="H104" s="104"/>
      <c r="I104" s="104"/>
      <c r="J104" s="212" t="s">
        <v>255</v>
      </c>
      <c r="K104" s="206"/>
      <c r="L104" s="186"/>
    </row>
    <row r="105" spans="2:24" ht="19.5" customHeight="1" x14ac:dyDescent="0.25">
      <c r="B105" s="38" t="s">
        <v>173</v>
      </c>
      <c r="C105" s="40" t="s">
        <v>121</v>
      </c>
      <c r="D105" s="43" t="s">
        <v>124</v>
      </c>
      <c r="E105" s="72" t="s">
        <v>214</v>
      </c>
      <c r="F105" s="103">
        <f>IF(F58=0,0,F59/F58*100)</f>
        <v>0</v>
      </c>
      <c r="G105" s="103">
        <f>IF(G58=0,0,G59/G58*100)</f>
        <v>0</v>
      </c>
      <c r="H105" s="103">
        <f>IF(H58=0,0,H59/H58*100)</f>
        <v>0</v>
      </c>
      <c r="I105" s="103">
        <f>IF(I58=0,0,I59/I58*100)</f>
        <v>0</v>
      </c>
      <c r="J105" s="212" t="s">
        <v>255</v>
      </c>
      <c r="K105" s="206"/>
      <c r="L105" s="206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</row>
    <row r="106" spans="2:24" ht="30" customHeight="1" x14ac:dyDescent="0.25">
      <c r="B106" s="34" t="s">
        <v>174</v>
      </c>
      <c r="C106" s="42" t="s">
        <v>247</v>
      </c>
      <c r="D106" s="43" t="s">
        <v>188</v>
      </c>
      <c r="E106" s="72" t="s">
        <v>215</v>
      </c>
      <c r="F106" s="104"/>
      <c r="G106" s="104"/>
      <c r="H106" s="104"/>
      <c r="I106" s="104"/>
      <c r="J106" s="212" t="s">
        <v>255</v>
      </c>
      <c r="K106" s="206"/>
      <c r="L106" s="186"/>
    </row>
    <row r="107" spans="2:24" ht="18.75" customHeight="1" x14ac:dyDescent="0.25">
      <c r="B107" s="34" t="s">
        <v>175</v>
      </c>
      <c r="C107" s="41" t="s">
        <v>387</v>
      </c>
      <c r="D107" s="43" t="s">
        <v>10</v>
      </c>
      <c r="E107" s="72" t="s">
        <v>216</v>
      </c>
      <c r="F107" s="103">
        <f>SUM(F108:F110)</f>
        <v>0</v>
      </c>
      <c r="G107" s="103">
        <f>SUM(G108:G110)</f>
        <v>0</v>
      </c>
      <c r="H107" s="103">
        <f>SUM(H108:H110)</f>
        <v>0</v>
      </c>
      <c r="I107" s="103">
        <f>SUM(I108:I110)</f>
        <v>0</v>
      </c>
      <c r="J107" s="103">
        <f>SUM(J108:J110)</f>
        <v>0</v>
      </c>
      <c r="K107" s="206"/>
      <c r="L107" s="186"/>
    </row>
    <row r="108" spans="2:24" ht="20.25" customHeight="1" x14ac:dyDescent="0.25">
      <c r="B108" s="130" t="s">
        <v>382</v>
      </c>
      <c r="C108" s="77" t="s">
        <v>122</v>
      </c>
      <c r="D108" s="101" t="s">
        <v>10</v>
      </c>
      <c r="E108" s="72" t="s">
        <v>217</v>
      </c>
      <c r="F108" s="104"/>
      <c r="G108" s="104"/>
      <c r="H108" s="104"/>
      <c r="I108" s="104"/>
      <c r="J108" s="296"/>
      <c r="K108" s="206"/>
      <c r="L108" s="186"/>
    </row>
    <row r="109" spans="2:24" ht="20.25" customHeight="1" x14ac:dyDescent="0.25">
      <c r="B109" s="130" t="s">
        <v>383</v>
      </c>
      <c r="C109" s="293" t="s">
        <v>350</v>
      </c>
      <c r="D109" s="101" t="s">
        <v>10</v>
      </c>
      <c r="E109" s="72" t="s">
        <v>218</v>
      </c>
      <c r="F109" s="104"/>
      <c r="G109" s="104"/>
      <c r="H109" s="104"/>
      <c r="I109" s="104"/>
      <c r="J109" s="296"/>
      <c r="K109" s="206"/>
      <c r="L109" s="186"/>
    </row>
    <row r="110" spans="2:24" ht="50.25" customHeight="1" x14ac:dyDescent="0.25">
      <c r="B110" s="130" t="s">
        <v>384</v>
      </c>
      <c r="C110" s="77" t="s">
        <v>268</v>
      </c>
      <c r="D110" s="101" t="s">
        <v>10</v>
      </c>
      <c r="E110" s="72" t="s">
        <v>219</v>
      </c>
      <c r="F110" s="104"/>
      <c r="G110" s="104"/>
      <c r="H110" s="104"/>
      <c r="I110" s="104"/>
      <c r="J110" s="296"/>
      <c r="K110" s="206"/>
      <c r="L110" s="186"/>
    </row>
    <row r="111" spans="2:24" ht="21" customHeight="1" x14ac:dyDescent="0.25">
      <c r="B111" s="34" t="s">
        <v>176</v>
      </c>
      <c r="C111" s="102" t="s">
        <v>304</v>
      </c>
      <c r="D111" s="101" t="s">
        <v>123</v>
      </c>
      <c r="E111" s="72" t="s">
        <v>220</v>
      </c>
      <c r="F111" s="104"/>
      <c r="G111" s="104"/>
      <c r="H111" s="104"/>
      <c r="I111" s="104"/>
      <c r="J111" s="107"/>
      <c r="K111" s="206"/>
      <c r="L111" s="186"/>
    </row>
    <row r="112" spans="2:24" ht="21" customHeight="1" x14ac:dyDescent="0.25">
      <c r="B112" s="34" t="s">
        <v>177</v>
      </c>
      <c r="C112" s="102" t="s">
        <v>292</v>
      </c>
      <c r="D112" s="101" t="s">
        <v>300</v>
      </c>
      <c r="E112" s="72" t="s">
        <v>221</v>
      </c>
      <c r="F112" s="104"/>
      <c r="G112" s="104"/>
      <c r="H112" s="104"/>
      <c r="I112" s="104"/>
      <c r="J112" s="107"/>
      <c r="K112" s="278" t="s">
        <v>302</v>
      </c>
      <c r="L112" s="186"/>
    </row>
    <row r="113" spans="1:13" ht="23.25" customHeight="1" x14ac:dyDescent="0.25">
      <c r="B113" s="34" t="s">
        <v>190</v>
      </c>
      <c r="C113" s="102" t="s">
        <v>293</v>
      </c>
      <c r="D113" s="101" t="s">
        <v>10</v>
      </c>
      <c r="E113" s="72" t="s">
        <v>222</v>
      </c>
      <c r="F113" s="103">
        <f>IF(F111=0,0,F52/F111/12)</f>
        <v>0</v>
      </c>
      <c r="G113" s="103">
        <f>IF(G111=0,0,G52/G111/$K113)</f>
        <v>0</v>
      </c>
      <c r="H113" s="103">
        <f>IF(H111=0,0,H52/H111/12)</f>
        <v>0</v>
      </c>
      <c r="I113" s="103">
        <f>IF(I111=0,0,I52/I111/$K113)</f>
        <v>0</v>
      </c>
      <c r="J113" s="296"/>
      <c r="K113" s="279">
        <v>3</v>
      </c>
      <c r="L113" s="186"/>
    </row>
    <row r="114" spans="1:13" ht="25.5" customHeight="1" x14ac:dyDescent="0.25">
      <c r="B114" s="34" t="s">
        <v>189</v>
      </c>
      <c r="C114" s="102" t="s">
        <v>193</v>
      </c>
      <c r="D114" s="101" t="s">
        <v>124</v>
      </c>
      <c r="E114" s="72" t="s">
        <v>223</v>
      </c>
      <c r="F114" s="103">
        <f>IF(F50=0,0,F36/F52*100)</f>
        <v>0</v>
      </c>
      <c r="G114" s="103">
        <f>IF(G50=0,0,G36/G52*100)</f>
        <v>0</v>
      </c>
      <c r="H114" s="103">
        <f>IF(H50=0,0,H36/H52*100)</f>
        <v>0</v>
      </c>
      <c r="I114" s="103">
        <f>IF(I50=0,0,I36/I52*100)</f>
        <v>0</v>
      </c>
      <c r="J114" s="296"/>
      <c r="K114" s="280"/>
      <c r="L114" s="186"/>
    </row>
    <row r="115" spans="1:13" ht="21.75" customHeight="1" x14ac:dyDescent="0.25">
      <c r="B115" s="34" t="s">
        <v>191</v>
      </c>
      <c r="C115" s="94" t="s">
        <v>194</v>
      </c>
      <c r="D115" s="45" t="s">
        <v>10</v>
      </c>
      <c r="E115" s="72" t="s">
        <v>224</v>
      </c>
      <c r="F115" s="108"/>
      <c r="G115" s="108"/>
      <c r="H115" s="108"/>
      <c r="I115" s="108"/>
      <c r="J115" s="107"/>
      <c r="K115" s="206"/>
      <c r="L115" s="186"/>
    </row>
    <row r="116" spans="1:13" ht="33.75" customHeight="1" thickBot="1" x14ac:dyDescent="0.3">
      <c r="B116" s="34" t="s">
        <v>192</v>
      </c>
      <c r="C116" s="131" t="s">
        <v>284</v>
      </c>
      <c r="D116" s="68" t="s">
        <v>10</v>
      </c>
      <c r="E116" s="133" t="s">
        <v>245</v>
      </c>
      <c r="F116" s="213" t="s">
        <v>255</v>
      </c>
      <c r="G116" s="109"/>
      <c r="H116" s="213" t="s">
        <v>255</v>
      </c>
      <c r="I116" s="109"/>
      <c r="J116" s="298"/>
      <c r="K116" s="206"/>
      <c r="L116" s="186"/>
    </row>
    <row r="117" spans="1:13" ht="34.5" customHeight="1" x14ac:dyDescent="0.25">
      <c r="B117" s="34" t="s">
        <v>195</v>
      </c>
      <c r="C117" s="102" t="s">
        <v>285</v>
      </c>
      <c r="D117" s="43" t="s">
        <v>10</v>
      </c>
      <c r="E117" s="71" t="s">
        <v>248</v>
      </c>
      <c r="F117" s="106" t="s">
        <v>255</v>
      </c>
      <c r="G117" s="104"/>
      <c r="H117" s="106" t="s">
        <v>255</v>
      </c>
      <c r="I117" s="104"/>
      <c r="J117" s="296"/>
      <c r="K117" s="206"/>
      <c r="L117" s="186"/>
    </row>
    <row r="118" spans="1:13" ht="20.25" customHeight="1" x14ac:dyDescent="0.25">
      <c r="B118" s="34" t="s">
        <v>196</v>
      </c>
      <c r="C118" s="33" t="s">
        <v>87</v>
      </c>
      <c r="D118" s="43" t="s">
        <v>10</v>
      </c>
      <c r="E118" s="72" t="s">
        <v>249</v>
      </c>
      <c r="F118" s="106" t="s">
        <v>255</v>
      </c>
      <c r="G118" s="104"/>
      <c r="H118" s="106" t="s">
        <v>255</v>
      </c>
      <c r="I118" s="104"/>
      <c r="J118" s="296"/>
      <c r="K118" s="206"/>
      <c r="L118" s="186"/>
    </row>
    <row r="119" spans="1:13" ht="34.700000000000003" customHeight="1" x14ac:dyDescent="0.25">
      <c r="B119" s="34" t="s">
        <v>197</v>
      </c>
      <c r="C119" s="132" t="s">
        <v>286</v>
      </c>
      <c r="D119" s="43" t="s">
        <v>10</v>
      </c>
      <c r="E119" s="71" t="s">
        <v>280</v>
      </c>
      <c r="F119" s="106" t="s">
        <v>255</v>
      </c>
      <c r="G119" s="104"/>
      <c r="H119" s="106" t="s">
        <v>255</v>
      </c>
      <c r="I119" s="104"/>
      <c r="J119" s="296"/>
      <c r="K119" s="206"/>
      <c r="L119" s="186"/>
    </row>
    <row r="120" spans="1:13" ht="35.25" customHeight="1" x14ac:dyDescent="0.25">
      <c r="B120" s="34" t="s">
        <v>225</v>
      </c>
      <c r="C120" s="132" t="s">
        <v>287</v>
      </c>
      <c r="D120" s="43" t="s">
        <v>10</v>
      </c>
      <c r="E120" s="72" t="s">
        <v>281</v>
      </c>
      <c r="F120" s="106" t="s">
        <v>255</v>
      </c>
      <c r="G120" s="104"/>
      <c r="H120" s="106" t="s">
        <v>255</v>
      </c>
      <c r="I120" s="104"/>
      <c r="J120" s="296"/>
      <c r="K120" s="206"/>
      <c r="L120" s="186"/>
    </row>
    <row r="121" spans="1:13" ht="18.75" customHeight="1" thickBot="1" x14ac:dyDescent="0.3">
      <c r="B121" s="294" t="s">
        <v>283</v>
      </c>
      <c r="C121" s="134" t="s">
        <v>88</v>
      </c>
      <c r="D121" s="68" t="s">
        <v>10</v>
      </c>
      <c r="E121" s="289" t="s">
        <v>282</v>
      </c>
      <c r="F121" s="290"/>
      <c r="G121" s="290"/>
      <c r="H121" s="290"/>
      <c r="I121" s="290"/>
      <c r="J121" s="298"/>
      <c r="K121" s="206"/>
      <c r="L121" s="186"/>
    </row>
    <row r="122" spans="1:13" ht="24" customHeight="1" x14ac:dyDescent="0.25">
      <c r="B122" s="93"/>
      <c r="C122" s="95"/>
      <c r="D122" s="28"/>
      <c r="E122" s="96"/>
      <c r="F122" s="97"/>
      <c r="G122" s="97"/>
      <c r="H122" s="97"/>
      <c r="I122" s="97"/>
      <c r="J122" s="97"/>
      <c r="K122" s="206"/>
      <c r="L122" s="186"/>
    </row>
    <row r="123" spans="1:13" ht="37.5" customHeight="1" x14ac:dyDescent="0.3">
      <c r="A123" s="214"/>
      <c r="B123" s="367" t="s">
        <v>339</v>
      </c>
      <c r="C123" s="368"/>
      <c r="D123" s="299"/>
      <c r="E123" s="299"/>
      <c r="F123" s="299"/>
      <c r="G123" s="12"/>
      <c r="H123" s="12"/>
      <c r="I123" s="215"/>
      <c r="J123" s="12"/>
      <c r="K123" s="281"/>
      <c r="L123" s="12"/>
    </row>
    <row r="124" spans="1:13" ht="15.75" customHeight="1" x14ac:dyDescent="0.2">
      <c r="A124" s="214"/>
      <c r="B124" s="368"/>
      <c r="C124" s="368"/>
      <c r="D124" s="366"/>
      <c r="E124" s="366"/>
      <c r="F124" s="12"/>
      <c r="G124" s="12"/>
      <c r="H124" s="12"/>
      <c r="I124" s="214"/>
      <c r="J124" s="12"/>
      <c r="K124" s="281"/>
      <c r="L124" s="12"/>
    </row>
    <row r="125" spans="1:13" ht="36.75" customHeight="1" x14ac:dyDescent="0.3">
      <c r="A125" s="214"/>
      <c r="B125" s="360" t="s">
        <v>344</v>
      </c>
      <c r="C125" s="360"/>
      <c r="D125" s="299"/>
      <c r="E125" s="299"/>
      <c r="F125" s="299"/>
      <c r="G125" s="216" t="s">
        <v>345</v>
      </c>
      <c r="H125" s="295"/>
      <c r="I125" s="217" t="s">
        <v>343</v>
      </c>
      <c r="J125" s="295"/>
      <c r="K125" s="282"/>
      <c r="L125" s="186"/>
      <c r="M125" s="218"/>
    </row>
    <row r="126" spans="1:13" x14ac:dyDescent="0.3">
      <c r="A126" s="145"/>
      <c r="B126" s="252"/>
      <c r="C126" s="253"/>
      <c r="D126" s="252"/>
      <c r="E126" s="252"/>
      <c r="F126" s="252"/>
      <c r="G126" s="252"/>
      <c r="H126" s="252"/>
      <c r="I126" s="356"/>
      <c r="J126" s="356"/>
      <c r="K126" s="283"/>
      <c r="L126" s="186"/>
      <c r="M126" s="186"/>
    </row>
    <row r="127" spans="1:13" ht="20.25" customHeight="1" x14ac:dyDescent="0.2">
      <c r="B127" s="220"/>
      <c r="C127" s="221"/>
      <c r="D127" s="222"/>
      <c r="E127" s="222"/>
      <c r="F127" s="222"/>
      <c r="G127" s="222"/>
      <c r="H127" s="222"/>
      <c r="I127" s="223"/>
      <c r="J127" s="223"/>
      <c r="K127" s="284"/>
      <c r="L127" s="225"/>
      <c r="M127" s="225"/>
    </row>
    <row r="128" spans="1:13" ht="48.75" customHeight="1" x14ac:dyDescent="0.4">
      <c r="B128" s="226"/>
      <c r="C128" s="227"/>
      <c r="D128" s="204"/>
      <c r="E128" s="228"/>
      <c r="F128" s="228"/>
      <c r="G128" s="228"/>
      <c r="H128" s="228"/>
      <c r="I128" s="228"/>
      <c r="J128" s="229"/>
      <c r="K128" s="284"/>
      <c r="L128" s="230"/>
      <c r="M128" s="186"/>
    </row>
    <row r="129" spans="2:17" ht="20.25" customHeight="1" x14ac:dyDescent="0.3">
      <c r="B129" s="231"/>
      <c r="C129" s="232"/>
      <c r="D129" s="233"/>
      <c r="E129" s="234"/>
      <c r="F129" s="233"/>
      <c r="G129" s="233"/>
      <c r="H129" s="233"/>
      <c r="I129" s="231"/>
      <c r="J129" s="219"/>
      <c r="K129" s="284"/>
      <c r="L129" s="231"/>
      <c r="M129" s="225"/>
    </row>
    <row r="130" spans="2:17" ht="22.5" customHeight="1" x14ac:dyDescent="0.3">
      <c r="M130" s="230"/>
    </row>
    <row r="131" spans="2:17" ht="20.25" customHeight="1" x14ac:dyDescent="0.3">
      <c r="M131" s="231"/>
    </row>
    <row r="134" spans="2:17" ht="20.25" x14ac:dyDescent="0.3">
      <c r="N134" s="222"/>
      <c r="O134" s="235"/>
      <c r="P134" s="235"/>
      <c r="Q134" s="235"/>
    </row>
    <row r="135" spans="2:17" ht="45.75" customHeight="1" x14ac:dyDescent="0.3">
      <c r="O135" s="222"/>
      <c r="P135" s="222"/>
      <c r="Q135" s="222"/>
    </row>
    <row r="137" spans="2:17" ht="20.25" customHeight="1" x14ac:dyDescent="0.3"/>
    <row r="138" spans="2:17" ht="25.5" customHeight="1" x14ac:dyDescent="0.3"/>
    <row r="141" spans="2:17" x14ac:dyDescent="0.3">
      <c r="N141" s="12"/>
    </row>
    <row r="142" spans="2:17" ht="29.45" customHeight="1" x14ac:dyDescent="0.3">
      <c r="N142" s="12"/>
      <c r="O142" s="12"/>
      <c r="P142" s="12"/>
      <c r="Q142" s="12"/>
    </row>
    <row r="143" spans="2:17" x14ac:dyDescent="0.3">
      <c r="N143" s="219"/>
      <c r="O143" s="12"/>
      <c r="P143" s="12"/>
      <c r="Q143" s="12"/>
    </row>
    <row r="144" spans="2:17" x14ac:dyDescent="0.3">
      <c r="N144" s="225"/>
      <c r="O144" s="219"/>
      <c r="P144" s="219"/>
      <c r="Q144" s="219"/>
    </row>
    <row r="145" spans="1:17" ht="21" customHeight="1" x14ac:dyDescent="0.3">
      <c r="N145" s="219"/>
      <c r="O145" s="225"/>
      <c r="P145" s="225"/>
      <c r="Q145" s="225"/>
    </row>
    <row r="146" spans="1:17" ht="23.25" customHeight="1" x14ac:dyDescent="0.3">
      <c r="N146" s="225"/>
      <c r="O146" s="219"/>
      <c r="P146" s="219"/>
      <c r="Q146" s="219"/>
    </row>
    <row r="147" spans="1:17" x14ac:dyDescent="0.3">
      <c r="N147" s="219"/>
      <c r="O147" s="225"/>
      <c r="P147" s="225"/>
      <c r="Q147" s="225"/>
    </row>
    <row r="148" spans="1:17" ht="24.75" customHeight="1" x14ac:dyDescent="0.3">
      <c r="N148" s="224"/>
      <c r="O148" s="219"/>
      <c r="P148" s="219"/>
      <c r="Q148" s="219"/>
    </row>
    <row r="149" spans="1:17" x14ac:dyDescent="0.3">
      <c r="N149" s="226"/>
      <c r="O149" s="224"/>
      <c r="P149" s="224"/>
      <c r="Q149" s="224"/>
    </row>
    <row r="150" spans="1:17" ht="24" customHeight="1" x14ac:dyDescent="0.3">
      <c r="N150" s="231"/>
      <c r="O150" s="226"/>
      <c r="P150" s="226"/>
      <c r="Q150" s="226"/>
    </row>
    <row r="151" spans="1:17" x14ac:dyDescent="0.3">
      <c r="O151" s="231"/>
      <c r="P151" s="231"/>
      <c r="Q151" s="231"/>
    </row>
    <row r="156" spans="1:17" ht="24.75" customHeight="1" x14ac:dyDescent="0.3"/>
    <row r="160" spans="1:17" s="203" customFormat="1" ht="13.5" customHeight="1" x14ac:dyDescent="0.3">
      <c r="A160" s="236"/>
      <c r="B160" s="183"/>
      <c r="C160" s="182"/>
      <c r="D160" s="184"/>
      <c r="E160" s="184"/>
      <c r="F160" s="182"/>
      <c r="G160" s="182"/>
      <c r="H160" s="182"/>
      <c r="I160" s="182"/>
      <c r="J160" s="182"/>
      <c r="K160" s="201"/>
      <c r="L160" s="182"/>
      <c r="M160" s="182"/>
      <c r="N160" s="182"/>
      <c r="O160" s="182"/>
      <c r="P160" s="182"/>
      <c r="Q160" s="182"/>
    </row>
    <row r="161" spans="1:17" s="236" customFormat="1" ht="42" customHeight="1" x14ac:dyDescent="0.3">
      <c r="A161" s="182"/>
      <c r="B161" s="183"/>
      <c r="C161" s="182"/>
      <c r="D161" s="184"/>
      <c r="E161" s="184"/>
      <c r="F161" s="182"/>
      <c r="G161" s="182"/>
      <c r="H161" s="182"/>
      <c r="I161" s="182"/>
      <c r="J161" s="182"/>
      <c r="K161" s="201"/>
      <c r="L161" s="182"/>
      <c r="M161" s="182"/>
      <c r="N161" s="182"/>
      <c r="O161" s="182"/>
      <c r="P161" s="182"/>
      <c r="Q161" s="182"/>
    </row>
    <row r="162" spans="1:17" ht="60.75" customHeight="1" x14ac:dyDescent="0.3"/>
    <row r="176" spans="1:17" ht="37.5" customHeight="1" x14ac:dyDescent="0.3"/>
    <row r="179" spans="1:17" ht="21.95" customHeight="1" x14ac:dyDescent="0.3"/>
    <row r="180" spans="1:17" ht="22.5" customHeight="1" x14ac:dyDescent="0.3"/>
    <row r="183" spans="1:17" ht="21.95" customHeight="1" x14ac:dyDescent="0.3"/>
    <row r="184" spans="1:17" ht="41.25" customHeight="1" x14ac:dyDescent="0.3"/>
    <row r="185" spans="1:17" ht="11.45" customHeight="1" x14ac:dyDescent="0.3">
      <c r="A185" s="235"/>
    </row>
    <row r="186" spans="1:17" s="235" customFormat="1" ht="20.25" x14ac:dyDescent="0.3">
      <c r="A186" s="222"/>
      <c r="B186" s="183"/>
      <c r="C186" s="182"/>
      <c r="D186" s="184"/>
      <c r="E186" s="184"/>
      <c r="F186" s="182"/>
      <c r="G186" s="182"/>
      <c r="H186" s="182"/>
      <c r="I186" s="182"/>
      <c r="J186" s="182"/>
      <c r="K186" s="201"/>
      <c r="L186" s="182"/>
      <c r="M186" s="182"/>
      <c r="N186" s="182"/>
      <c r="O186" s="182"/>
      <c r="P186" s="182"/>
      <c r="Q186" s="182"/>
    </row>
    <row r="187" spans="1:17" s="222" customFormat="1" x14ac:dyDescent="0.3">
      <c r="A187" s="182"/>
      <c r="B187" s="183"/>
      <c r="C187" s="182"/>
      <c r="D187" s="184"/>
      <c r="E187" s="184"/>
      <c r="F187" s="182"/>
      <c r="G187" s="182"/>
      <c r="H187" s="182"/>
      <c r="I187" s="182"/>
      <c r="J187" s="182"/>
      <c r="K187" s="201"/>
      <c r="L187" s="182"/>
      <c r="M187" s="182"/>
      <c r="N187" s="182"/>
      <c r="O187" s="182"/>
      <c r="P187" s="182"/>
      <c r="Q187" s="182"/>
    </row>
    <row r="188" spans="1:17" x14ac:dyDescent="0.3">
      <c r="A188" s="237"/>
    </row>
    <row r="189" spans="1:17" x14ac:dyDescent="0.3">
      <c r="A189" s="237"/>
    </row>
    <row r="190" spans="1:17" ht="20.25" x14ac:dyDescent="0.3">
      <c r="A190" s="11"/>
    </row>
    <row r="191" spans="1:17" ht="20.25" x14ac:dyDescent="0.3">
      <c r="A191" s="11"/>
    </row>
    <row r="192" spans="1:17" x14ac:dyDescent="0.3">
      <c r="A192" s="237"/>
    </row>
    <row r="195" spans="1:19" ht="21" customHeight="1" x14ac:dyDescent="0.3"/>
    <row r="196" spans="1:19" x14ac:dyDescent="0.3">
      <c r="A196" s="238"/>
      <c r="R196" s="219"/>
      <c r="S196" s="239"/>
    </row>
    <row r="197" spans="1:19" s="238" customFormat="1" x14ac:dyDescent="0.3">
      <c r="A197" s="182"/>
      <c r="B197" s="183"/>
      <c r="C197" s="182"/>
      <c r="D197" s="184"/>
      <c r="E197" s="184"/>
      <c r="F197" s="182"/>
      <c r="G197" s="182"/>
      <c r="H197" s="182"/>
      <c r="I197" s="182"/>
      <c r="J197" s="182"/>
      <c r="K197" s="201"/>
      <c r="L197" s="182"/>
      <c r="M197" s="182"/>
      <c r="N197" s="182"/>
      <c r="O197" s="182"/>
      <c r="P197" s="182"/>
      <c r="Q197" s="182"/>
      <c r="R197" s="225"/>
      <c r="S197" s="240"/>
    </row>
    <row r="198" spans="1:19" ht="26.25" customHeight="1" x14ac:dyDescent="0.35">
      <c r="A198" s="241"/>
      <c r="R198" s="219"/>
      <c r="S198" s="242"/>
    </row>
    <row r="199" spans="1:19" s="241" customFormat="1" x14ac:dyDescent="0.3">
      <c r="A199" s="182"/>
      <c r="B199" s="183"/>
      <c r="C199" s="182"/>
      <c r="D199" s="184"/>
      <c r="E199" s="184"/>
      <c r="F199" s="182"/>
      <c r="G199" s="182"/>
      <c r="H199" s="182"/>
      <c r="I199" s="182"/>
      <c r="J199" s="182"/>
      <c r="K199" s="201"/>
      <c r="L199" s="182"/>
      <c r="M199" s="182"/>
      <c r="N199" s="182"/>
      <c r="O199" s="182"/>
      <c r="P199" s="182"/>
      <c r="Q199" s="182"/>
      <c r="R199" s="225"/>
      <c r="S199" s="243"/>
    </row>
    <row r="200" spans="1:19" ht="26.25" customHeight="1" x14ac:dyDescent="0.35">
      <c r="A200" s="222"/>
      <c r="R200" s="219"/>
      <c r="S200" s="242"/>
    </row>
    <row r="201" spans="1:19" s="222" customFormat="1" ht="20.25" customHeight="1" x14ac:dyDescent="0.3">
      <c r="A201" s="182"/>
      <c r="B201" s="183"/>
      <c r="C201" s="182"/>
      <c r="D201" s="184"/>
      <c r="E201" s="184"/>
      <c r="F201" s="182"/>
      <c r="G201" s="182"/>
      <c r="H201" s="182"/>
      <c r="I201" s="182"/>
      <c r="J201" s="182"/>
      <c r="K201" s="201"/>
      <c r="L201" s="182"/>
      <c r="M201" s="182"/>
      <c r="N201" s="182"/>
      <c r="O201" s="182"/>
      <c r="P201" s="182"/>
      <c r="Q201" s="182"/>
      <c r="R201" s="224"/>
      <c r="S201" s="244"/>
    </row>
    <row r="202" spans="1:19" ht="26.25" x14ac:dyDescent="0.35">
      <c r="R202" s="226"/>
      <c r="S202" s="242"/>
    </row>
    <row r="203" spans="1:19" ht="10.5" customHeight="1" x14ac:dyDescent="0.35">
      <c r="R203" s="245"/>
      <c r="S203" s="245"/>
    </row>
  </sheetData>
  <sheetProtection algorithmName="SHA-512" hashValue="e+Np0X4mSHO9WSSLXIFc1xaRZVNGkctDo7h07nHg8ll2hxALAWkgdCs0HiQ05jCIjpOBvAdH/lr7ohjL6e0djA==" saltValue="/EZZb8C1ugD5nvk/303cLw==" spinCount="100000" sheet="1"/>
  <mergeCells count="37">
    <mergeCell ref="B2:J2"/>
    <mergeCell ref="B3:J3"/>
    <mergeCell ref="B5:J5"/>
    <mergeCell ref="B6:E6"/>
    <mergeCell ref="F6:G6"/>
    <mergeCell ref="I6:J6"/>
    <mergeCell ref="B7:E10"/>
    <mergeCell ref="F7:G10"/>
    <mergeCell ref="I8:J8"/>
    <mergeCell ref="I9:J9"/>
    <mergeCell ref="I10:J10"/>
    <mergeCell ref="J11:L11"/>
    <mergeCell ref="B12:C12"/>
    <mergeCell ref="B13:C13"/>
    <mergeCell ref="D13:J13"/>
    <mergeCell ref="B14:C14"/>
    <mergeCell ref="D14:J14"/>
    <mergeCell ref="B15:C15"/>
    <mergeCell ref="D15:J15"/>
    <mergeCell ref="B16:C16"/>
    <mergeCell ref="D16:J16"/>
    <mergeCell ref="C18:E18"/>
    <mergeCell ref="B19:B21"/>
    <mergeCell ref="C19:C21"/>
    <mergeCell ref="D19:D21"/>
    <mergeCell ref="E19:E21"/>
    <mergeCell ref="F19:G20"/>
    <mergeCell ref="H19:I20"/>
    <mergeCell ref="J19:J21"/>
    <mergeCell ref="I126:J126"/>
    <mergeCell ref="B23:J23"/>
    <mergeCell ref="B79:J79"/>
    <mergeCell ref="B123:C124"/>
    <mergeCell ref="D124:E124"/>
    <mergeCell ref="B125:C125"/>
    <mergeCell ref="D125:F125"/>
    <mergeCell ref="D123:F123"/>
  </mergeCells>
  <conditionalFormatting sqref="F118:J121">
    <cfRule type="containsErrors" dxfId="53" priority="17">
      <formula>ISERROR(F118)</formula>
    </cfRule>
  </conditionalFormatting>
  <conditionalFormatting sqref="F106:I106 H86:I87 H104:I104 H92:I93 H98:I99 F87:G87 F99:G99 F110:J110 F80:I81">
    <cfRule type="containsErrors" dxfId="52" priority="18">
      <formula>ISERROR(F80)</formula>
    </cfRule>
  </conditionalFormatting>
  <conditionalFormatting sqref="G56">
    <cfRule type="cellIs" dxfId="51" priority="16" operator="equal">
      <formula>0</formula>
    </cfRule>
  </conditionalFormatting>
  <conditionalFormatting sqref="F113:J114 F24:I24 J116:J121 J57 J25:J33 J47:J49 J59:J78 J51:J55 J35:J39">
    <cfRule type="cellIs" dxfId="50" priority="15" stopIfTrue="1" operator="equal">
      <formula>0</formula>
    </cfRule>
  </conditionalFormatting>
  <conditionalFormatting sqref="F105:I105 F107:I107 F99:I99 F93:I93 F87:I87 F81:I81 J108:J110">
    <cfRule type="cellIs" dxfId="49" priority="14" stopIfTrue="1" operator="equal">
      <formula>0</formula>
    </cfRule>
  </conditionalFormatting>
  <conditionalFormatting sqref="L117 F75:I78 F67:I67 F62:I62 F35:F40 G40 F58:I59 F34:I34 J58 F50:J50 F46:J46">
    <cfRule type="cellIs" dxfId="48" priority="13" stopIfTrue="1" operator="equal">
      <formula>0</formula>
    </cfRule>
  </conditionalFormatting>
  <conditionalFormatting sqref="E4:F4 D13:J15">
    <cfRule type="containsBlanks" dxfId="47" priority="12" stopIfTrue="1">
      <formula>LEN(TRIM(D4))=0</formula>
    </cfRule>
  </conditionalFormatting>
  <conditionalFormatting sqref="D125">
    <cfRule type="containsBlanks" dxfId="46" priority="11" stopIfTrue="1">
      <formula>LEN(TRIM(D125))=0</formula>
    </cfRule>
  </conditionalFormatting>
  <conditionalFormatting sqref="H125">
    <cfRule type="containsBlanks" dxfId="45" priority="10" stopIfTrue="1">
      <formula>LEN(TRIM(H125))=0</formula>
    </cfRule>
  </conditionalFormatting>
  <conditionalFormatting sqref="G35:I39">
    <cfRule type="cellIs" dxfId="44" priority="9" stopIfTrue="1" operator="equal">
      <formula>0</formula>
    </cfRule>
  </conditionalFormatting>
  <conditionalFormatting sqref="J125">
    <cfRule type="containsBlanks" dxfId="43" priority="8" stopIfTrue="1">
      <formula>LEN(TRIM(J125))=0</formula>
    </cfRule>
  </conditionalFormatting>
  <conditionalFormatting sqref="D123">
    <cfRule type="containsBlanks" dxfId="42" priority="7" stopIfTrue="1">
      <formula>LEN(TRIM(D123))=0</formula>
    </cfRule>
  </conditionalFormatting>
  <conditionalFormatting sqref="J41:J45">
    <cfRule type="cellIs" dxfId="41" priority="6" stopIfTrue="1" operator="equal">
      <formula>0</formula>
    </cfRule>
  </conditionalFormatting>
  <conditionalFormatting sqref="J56">
    <cfRule type="cellIs" dxfId="40" priority="5" stopIfTrue="1" operator="equal">
      <formula>0</formula>
    </cfRule>
  </conditionalFormatting>
  <conditionalFormatting sqref="J40">
    <cfRule type="cellIs" dxfId="39" priority="4" stopIfTrue="1" operator="equal">
      <formula>0</formula>
    </cfRule>
  </conditionalFormatting>
  <conditionalFormatting sqref="J34">
    <cfRule type="cellIs" dxfId="38" priority="3" stopIfTrue="1" operator="equal">
      <formula>0</formula>
    </cfRule>
  </conditionalFormatting>
  <conditionalFormatting sqref="J24">
    <cfRule type="cellIs" dxfId="37" priority="2" stopIfTrue="1" operator="equal">
      <formula>0</formula>
    </cfRule>
  </conditionalFormatting>
  <conditionalFormatting sqref="J107">
    <cfRule type="cellIs" dxfId="36" priority="1" stopIfTrue="1" operator="equal">
      <formula>0</formula>
    </cfRule>
  </conditionalFormatting>
  <dataValidations count="4">
    <dataValidation allowBlank="1" showInputMessage="1" showErrorMessage="1" prompt="Комірку потрібно заповнити (ініціали та прізвище виконавця)" sqref="D125" xr:uid="{44D2A2EE-CC4A-4582-B3BC-3D264F4AD50A}"/>
    <dataValidation allowBlank="1" showInputMessage="1" showErrorMessage="1" prompt="Комірку потрібно заповнити" sqref="H125 D13:J15 J125 D123:F123" xr:uid="{8767C2F7-F232-438A-B3A0-64C089BE0628}"/>
    <dataValidation type="list" allowBlank="1" showInputMessage="1" showErrorMessage="1" prompt="Комірку потрібно заповнити (оберіть рік)" sqref="F4" xr:uid="{7BE05710-7B6B-4E55-B613-945022A5C67D}">
      <formula1>"2019,2020,2021,2022,2023,2024,2025"</formula1>
    </dataValidation>
    <dataValidation type="list" allowBlank="1" showInputMessage="1" showErrorMessage="1" prompt="Комірку потрібно заповнити (оберіть період)" sqref="E4" xr:uid="{EF6C6937-59BA-4969-BBFA-4BF23F6986E7}">
      <formula1>"січень - березень,січень - червень,січень - вересень,січень - грудень"</formula1>
    </dataValidation>
  </dataValidations>
  <pageMargins left="0.7" right="0.7" top="0.75" bottom="0.75" header="0.3" footer="0.3"/>
  <pageSetup paperSize="9" scale="33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2BCC2-80D3-468A-920D-7B1DC72FB05C}">
  <dimension ref="B1:K129"/>
  <sheetViews>
    <sheetView showGridLines="0" view="pageBreakPreview" topLeftCell="A25" zoomScale="60" zoomScaleNormal="77" workbookViewId="0">
      <selection activeCell="I59" sqref="I59"/>
    </sheetView>
  </sheetViews>
  <sheetFormatPr defaultRowHeight="12.75" x14ac:dyDescent="0.2"/>
  <cols>
    <col min="1" max="1" width="2.1640625" style="149" customWidth="1"/>
    <col min="2" max="2" width="16" style="149" customWidth="1"/>
    <col min="3" max="3" width="46.5" style="149" customWidth="1"/>
    <col min="4" max="4" width="13" style="149" customWidth="1"/>
    <col min="5" max="5" width="12.1640625" style="149" customWidth="1"/>
    <col min="6" max="6" width="26.6640625" style="149" customWidth="1"/>
    <col min="7" max="7" width="20.83203125" style="149" customWidth="1"/>
    <col min="8" max="8" width="22.83203125" style="149" customWidth="1"/>
    <col min="9" max="9" width="21.1640625" style="149" customWidth="1"/>
    <col min="10" max="10" width="5.6640625" style="141" customWidth="1"/>
    <col min="11" max="16384" width="9.33203125" style="149"/>
  </cols>
  <sheetData>
    <row r="1" spans="2:10" ht="58.5" customHeight="1" x14ac:dyDescent="0.25">
      <c r="E1" s="18"/>
      <c r="F1" s="18"/>
      <c r="G1" s="18"/>
      <c r="H1" s="369" t="s">
        <v>352</v>
      </c>
      <c r="I1" s="369"/>
    </row>
    <row r="2" spans="2:10" ht="14.25" customHeight="1" x14ac:dyDescent="0.25">
      <c r="E2" s="18"/>
      <c r="F2" s="18"/>
      <c r="G2" s="18"/>
      <c r="H2" s="18"/>
      <c r="I2" s="18"/>
      <c r="J2" s="150"/>
    </row>
    <row r="3" spans="2:10" ht="18.75" x14ac:dyDescent="0.3">
      <c r="B3" s="372" t="s">
        <v>252</v>
      </c>
      <c r="C3" s="373"/>
      <c r="D3" s="373"/>
      <c r="E3" s="373"/>
      <c r="F3" s="373"/>
      <c r="G3" s="373"/>
      <c r="H3" s="373"/>
      <c r="I3" s="373"/>
      <c r="J3" s="151"/>
    </row>
    <row r="4" spans="2:10" ht="17.25" customHeight="1" x14ac:dyDescent="0.3">
      <c r="B4" s="147"/>
      <c r="C4" s="147"/>
      <c r="D4" s="177" t="s">
        <v>340</v>
      </c>
      <c r="E4" s="175"/>
      <c r="F4" s="175"/>
      <c r="G4" s="178" t="s">
        <v>341</v>
      </c>
      <c r="H4" s="147"/>
      <c r="I4" s="151"/>
      <c r="J4" s="149"/>
    </row>
    <row r="5" spans="2:10" ht="19.5" customHeight="1" x14ac:dyDescent="0.2">
      <c r="B5" s="374" t="s">
        <v>74</v>
      </c>
      <c r="C5" s="375"/>
      <c r="D5" s="375"/>
      <c r="E5" s="375"/>
      <c r="F5" s="375"/>
      <c r="G5" s="375"/>
      <c r="H5" s="375"/>
      <c r="I5" s="375"/>
      <c r="J5" s="151"/>
    </row>
    <row r="6" spans="2:10" ht="21" customHeight="1" x14ac:dyDescent="0.3">
      <c r="B6" s="256"/>
      <c r="C6" s="376"/>
      <c r="D6" s="377"/>
      <c r="E6" s="377"/>
      <c r="F6" s="377"/>
      <c r="G6" s="377"/>
      <c r="H6" s="377"/>
      <c r="I6" s="377"/>
      <c r="J6" s="152"/>
    </row>
    <row r="7" spans="2:10" ht="15" x14ac:dyDescent="0.25">
      <c r="B7" s="254" t="s">
        <v>348</v>
      </c>
      <c r="C7" s="255"/>
      <c r="D7" s="255"/>
      <c r="E7" s="255"/>
      <c r="F7" s="255" t="s">
        <v>296</v>
      </c>
      <c r="G7" s="255"/>
      <c r="H7" s="255"/>
      <c r="I7" s="255"/>
      <c r="J7" s="151"/>
    </row>
    <row r="8" spans="2:10" ht="15" customHeight="1" x14ac:dyDescent="0.2"/>
    <row r="9" spans="2:10" ht="102.75" customHeight="1" x14ac:dyDescent="0.2">
      <c r="B9" s="379" t="s">
        <v>275</v>
      </c>
      <c r="C9" s="370" t="s">
        <v>56</v>
      </c>
      <c r="D9" s="370" t="s">
        <v>3</v>
      </c>
      <c r="E9" s="370" t="s">
        <v>4</v>
      </c>
      <c r="F9" s="371" t="s">
        <v>114</v>
      </c>
      <c r="G9" s="371"/>
      <c r="H9" s="371" t="s">
        <v>351</v>
      </c>
      <c r="I9" s="371"/>
      <c r="J9" s="153"/>
    </row>
    <row r="10" spans="2:10" ht="42" customHeight="1" x14ac:dyDescent="0.2">
      <c r="B10" s="379"/>
      <c r="C10" s="370"/>
      <c r="D10" s="370"/>
      <c r="E10" s="370"/>
      <c r="F10" s="21" t="s">
        <v>226</v>
      </c>
      <c r="G10" s="21" t="s">
        <v>60</v>
      </c>
      <c r="H10" s="21" t="s">
        <v>226</v>
      </c>
      <c r="I10" s="21" t="s">
        <v>60</v>
      </c>
      <c r="J10" s="154"/>
    </row>
    <row r="11" spans="2:10" ht="16.7" customHeight="1" x14ac:dyDescent="0.25">
      <c r="B11" s="49" t="s">
        <v>6</v>
      </c>
      <c r="C11" s="49" t="s">
        <v>7</v>
      </c>
      <c r="D11" s="49" t="s">
        <v>8</v>
      </c>
      <c r="E11" s="49" t="s">
        <v>9</v>
      </c>
      <c r="F11" s="49">
        <v>1</v>
      </c>
      <c r="G11" s="49">
        <v>2</v>
      </c>
      <c r="H11" s="49">
        <v>3</v>
      </c>
      <c r="I11" s="49">
        <v>4</v>
      </c>
      <c r="J11" s="136"/>
    </row>
    <row r="12" spans="2:10" ht="16.7" customHeight="1" x14ac:dyDescent="0.2">
      <c r="B12" s="83" t="s">
        <v>12</v>
      </c>
      <c r="C12" s="51" t="s">
        <v>107</v>
      </c>
      <c r="D12" s="22" t="s">
        <v>10</v>
      </c>
      <c r="E12" s="23" t="s">
        <v>13</v>
      </c>
      <c r="F12" s="110">
        <f>'4-НКРЕКП-виробництво е_е'!F25</f>
        <v>0</v>
      </c>
      <c r="G12" s="110">
        <f>'4-НКРЕКП-виробництво е_е'!G25</f>
        <v>0</v>
      </c>
      <c r="H12" s="110">
        <f>'4-НКРЕКП-виробництво е_е'!H25</f>
        <v>0</v>
      </c>
      <c r="I12" s="110">
        <f>'4-НКРЕКП-виробництво е_е'!I25</f>
        <v>0</v>
      </c>
      <c r="J12" s="46"/>
    </row>
    <row r="13" spans="2:10" ht="16.7" customHeight="1" x14ac:dyDescent="0.2">
      <c r="B13" s="84" t="s">
        <v>115</v>
      </c>
      <c r="C13" s="52"/>
      <c r="D13" s="24" t="s">
        <v>10</v>
      </c>
      <c r="E13" s="127"/>
      <c r="F13" s="111"/>
      <c r="G13" s="111"/>
      <c r="H13" s="111"/>
      <c r="I13" s="111"/>
      <c r="J13" s="46"/>
    </row>
    <row r="14" spans="2:10" ht="16.7" customHeight="1" x14ac:dyDescent="0.2">
      <c r="B14" s="84" t="s">
        <v>116</v>
      </c>
      <c r="C14" s="52"/>
      <c r="D14" s="24" t="s">
        <v>10</v>
      </c>
      <c r="E14" s="127"/>
      <c r="F14" s="111"/>
      <c r="G14" s="111"/>
      <c r="H14" s="111"/>
      <c r="I14" s="111"/>
      <c r="J14" s="46"/>
    </row>
    <row r="15" spans="2:10" ht="16.7" customHeight="1" x14ac:dyDescent="0.2">
      <c r="B15" s="84" t="s">
        <v>117</v>
      </c>
      <c r="C15" s="52"/>
      <c r="D15" s="24" t="s">
        <v>10</v>
      </c>
      <c r="E15" s="127"/>
      <c r="F15" s="111"/>
      <c r="G15" s="111"/>
      <c r="H15" s="111"/>
      <c r="I15" s="111"/>
      <c r="J15" s="46"/>
    </row>
    <row r="16" spans="2:10" ht="16.7" customHeight="1" x14ac:dyDescent="0.2">
      <c r="B16" s="85" t="s">
        <v>65</v>
      </c>
      <c r="C16" s="52"/>
      <c r="D16" s="24" t="s">
        <v>10</v>
      </c>
      <c r="E16" s="127"/>
      <c r="F16" s="111"/>
      <c r="G16" s="111"/>
      <c r="H16" s="111"/>
      <c r="I16" s="111"/>
      <c r="J16" s="46"/>
    </row>
    <row r="17" spans="2:10" ht="16.7" customHeight="1" x14ac:dyDescent="0.3">
      <c r="B17" s="83" t="s">
        <v>70</v>
      </c>
      <c r="C17" s="53" t="s">
        <v>136</v>
      </c>
      <c r="D17" s="22" t="s">
        <v>10</v>
      </c>
      <c r="E17" s="23" t="s">
        <v>20</v>
      </c>
      <c r="F17" s="155">
        <f>'4-НКРЕКП-виробництво е_е'!F32</f>
        <v>0</v>
      </c>
      <c r="G17" s="110">
        <f>'4-НКРЕКП-виробництво е_е'!G32</f>
        <v>0</v>
      </c>
      <c r="H17" s="155">
        <f>'4-НКРЕКП-виробництво е_е'!H32</f>
        <v>0</v>
      </c>
      <c r="I17" s="110">
        <f>'4-НКРЕКП-виробництво е_е'!I32</f>
        <v>0</v>
      </c>
      <c r="J17" s="46"/>
    </row>
    <row r="18" spans="2:10" ht="16.7" customHeight="1" x14ac:dyDescent="0.2">
      <c r="B18" s="86" t="s">
        <v>129</v>
      </c>
      <c r="C18" s="54"/>
      <c r="D18" s="24" t="s">
        <v>10</v>
      </c>
      <c r="E18" s="127"/>
      <c r="F18" s="111"/>
      <c r="G18" s="111"/>
      <c r="H18" s="111"/>
      <c r="I18" s="111"/>
      <c r="J18" s="46"/>
    </row>
    <row r="19" spans="2:10" ht="16.7" customHeight="1" x14ac:dyDescent="0.2">
      <c r="B19" s="86" t="s">
        <v>130</v>
      </c>
      <c r="C19" s="54"/>
      <c r="D19" s="24" t="s">
        <v>10</v>
      </c>
      <c r="E19" s="127"/>
      <c r="F19" s="111"/>
      <c r="G19" s="111"/>
      <c r="H19" s="111"/>
      <c r="I19" s="111"/>
      <c r="J19" s="46"/>
    </row>
    <row r="20" spans="2:10" ht="16.7" customHeight="1" x14ac:dyDescent="0.2">
      <c r="B20" s="86" t="s">
        <v>131</v>
      </c>
      <c r="C20" s="54"/>
      <c r="D20" s="24" t="s">
        <v>10</v>
      </c>
      <c r="E20" s="127"/>
      <c r="F20" s="111"/>
      <c r="G20" s="111"/>
      <c r="H20" s="111"/>
      <c r="I20" s="111"/>
      <c r="J20" s="46"/>
    </row>
    <row r="21" spans="2:10" ht="16.7" customHeight="1" x14ac:dyDescent="0.2">
      <c r="B21" s="85" t="s">
        <v>65</v>
      </c>
      <c r="C21" s="54"/>
      <c r="D21" s="24" t="s">
        <v>10</v>
      </c>
      <c r="E21" s="127"/>
      <c r="F21" s="111"/>
      <c r="G21" s="111"/>
      <c r="H21" s="111"/>
      <c r="I21" s="111"/>
      <c r="J21" s="46"/>
    </row>
    <row r="22" spans="2:10" s="157" customFormat="1" ht="18.75" x14ac:dyDescent="0.2">
      <c r="B22" s="87" t="s">
        <v>71</v>
      </c>
      <c r="C22" s="55" t="s">
        <v>136</v>
      </c>
      <c r="D22" s="22" t="s">
        <v>10</v>
      </c>
      <c r="E22" s="48" t="s">
        <v>319</v>
      </c>
      <c r="F22" s="112">
        <f>'4-НКРЕКП-виробництво е_е'!F39</f>
        <v>0</v>
      </c>
      <c r="G22" s="112">
        <f>'4-НКРЕКП-виробництво е_е'!G39</f>
        <v>0</v>
      </c>
      <c r="H22" s="112">
        <f>'4-НКРЕКП-виробництво е_е'!H39</f>
        <v>0</v>
      </c>
      <c r="I22" s="112">
        <f>'4-НКРЕКП-виробництво е_е'!I39</f>
        <v>0</v>
      </c>
      <c r="J22" s="156"/>
    </row>
    <row r="23" spans="2:10" ht="18.75" x14ac:dyDescent="0.2">
      <c r="B23" s="88" t="s">
        <v>132</v>
      </c>
      <c r="C23" s="56"/>
      <c r="D23" s="24" t="s">
        <v>10</v>
      </c>
      <c r="E23" s="127"/>
      <c r="F23" s="111"/>
      <c r="G23" s="111"/>
      <c r="H23" s="111"/>
      <c r="I23" s="111"/>
      <c r="J23" s="46"/>
    </row>
    <row r="24" spans="2:10" ht="18.75" x14ac:dyDescent="0.2">
      <c r="B24" s="88" t="s">
        <v>133</v>
      </c>
      <c r="C24" s="56"/>
      <c r="D24" s="24" t="s">
        <v>10</v>
      </c>
      <c r="E24" s="127"/>
      <c r="F24" s="111"/>
      <c r="G24" s="111"/>
      <c r="H24" s="111"/>
      <c r="I24" s="111"/>
      <c r="J24" s="46"/>
    </row>
    <row r="25" spans="2:10" ht="18.75" x14ac:dyDescent="0.2">
      <c r="B25" s="88" t="s">
        <v>134</v>
      </c>
      <c r="C25" s="56"/>
      <c r="D25" s="24" t="s">
        <v>10</v>
      </c>
      <c r="E25" s="127"/>
      <c r="F25" s="111"/>
      <c r="G25" s="111"/>
      <c r="H25" s="111"/>
      <c r="I25" s="111"/>
      <c r="J25" s="46"/>
    </row>
    <row r="26" spans="2:10" ht="18.75" x14ac:dyDescent="0.2">
      <c r="B26" s="85" t="s">
        <v>65</v>
      </c>
      <c r="C26" s="56"/>
      <c r="D26" s="24" t="s">
        <v>10</v>
      </c>
      <c r="E26" s="127"/>
      <c r="F26" s="111"/>
      <c r="G26" s="111"/>
      <c r="H26" s="111"/>
      <c r="I26" s="111"/>
      <c r="J26" s="46"/>
    </row>
    <row r="27" spans="2:10" s="141" customFormat="1" ht="18.75" x14ac:dyDescent="0.25">
      <c r="B27" s="162" t="s">
        <v>311</v>
      </c>
      <c r="C27" s="167" t="s">
        <v>136</v>
      </c>
      <c r="D27" s="80" t="s">
        <v>10</v>
      </c>
      <c r="E27" s="163" t="s">
        <v>323</v>
      </c>
      <c r="F27" s="112">
        <f>'4-НКРЕКП-виробництво е_е'!F45</f>
        <v>0</v>
      </c>
      <c r="G27" s="112">
        <f>'4-НКРЕКП-виробництво е_е'!G45</f>
        <v>0</v>
      </c>
      <c r="H27" s="165" t="s">
        <v>255</v>
      </c>
      <c r="I27" s="165" t="s">
        <v>255</v>
      </c>
      <c r="J27" s="135"/>
    </row>
    <row r="28" spans="2:10" s="141" customFormat="1" ht="18.75" x14ac:dyDescent="0.2">
      <c r="B28" s="164" t="s">
        <v>325</v>
      </c>
      <c r="C28" s="74"/>
      <c r="D28" s="47" t="s">
        <v>10</v>
      </c>
      <c r="E28" s="128"/>
      <c r="F28" s="111"/>
      <c r="G28" s="111"/>
      <c r="H28" s="111"/>
      <c r="I28" s="111"/>
      <c r="J28" s="46"/>
    </row>
    <row r="29" spans="2:10" s="141" customFormat="1" ht="18.75" x14ac:dyDescent="0.2">
      <c r="B29" s="164" t="s">
        <v>326</v>
      </c>
      <c r="C29" s="168"/>
      <c r="D29" s="47" t="s">
        <v>10</v>
      </c>
      <c r="E29" s="128"/>
      <c r="F29" s="111"/>
      <c r="G29" s="111"/>
      <c r="H29" s="111"/>
      <c r="I29" s="111"/>
      <c r="J29" s="46"/>
    </row>
    <row r="30" spans="2:10" s="141" customFormat="1" ht="18.75" x14ac:dyDescent="0.2">
      <c r="B30" s="164" t="s">
        <v>327</v>
      </c>
      <c r="C30" s="74"/>
      <c r="D30" s="47" t="s">
        <v>10</v>
      </c>
      <c r="E30" s="128"/>
      <c r="F30" s="111"/>
      <c r="G30" s="111"/>
      <c r="H30" s="111"/>
      <c r="I30" s="111"/>
      <c r="J30" s="46"/>
    </row>
    <row r="31" spans="2:10" s="141" customFormat="1" ht="18.75" x14ac:dyDescent="0.2">
      <c r="B31" s="162" t="s">
        <v>65</v>
      </c>
      <c r="C31" s="74"/>
      <c r="D31" s="47" t="s">
        <v>10</v>
      </c>
      <c r="E31" s="128"/>
      <c r="F31" s="111"/>
      <c r="G31" s="111"/>
      <c r="H31" s="111"/>
      <c r="I31" s="111"/>
      <c r="J31" s="46"/>
    </row>
    <row r="32" spans="2:10" s="157" customFormat="1" ht="18.75" x14ac:dyDescent="0.25">
      <c r="B32" s="162" t="s">
        <v>152</v>
      </c>
      <c r="C32" s="57" t="s">
        <v>136</v>
      </c>
      <c r="D32" s="22" t="s">
        <v>10</v>
      </c>
      <c r="E32" s="25" t="s">
        <v>30</v>
      </c>
      <c r="F32" s="113">
        <f>'4-НКРЕКП-виробництво е_е'!F49</f>
        <v>0</v>
      </c>
      <c r="G32" s="113">
        <f>'4-НКРЕКП-виробництво е_е'!G49</f>
        <v>0</v>
      </c>
      <c r="H32" s="113">
        <f>'4-НКРЕКП-виробництво е_е'!H49</f>
        <v>0</v>
      </c>
      <c r="I32" s="113">
        <f>'4-НКРЕКП-виробництво е_е'!I49</f>
        <v>0</v>
      </c>
      <c r="J32" s="137"/>
    </row>
    <row r="33" spans="2:10" ht="18.75" x14ac:dyDescent="0.25">
      <c r="B33" s="164" t="s">
        <v>312</v>
      </c>
      <c r="C33" s="56"/>
      <c r="D33" s="24" t="s">
        <v>10</v>
      </c>
      <c r="E33" s="127"/>
      <c r="F33" s="111"/>
      <c r="G33" s="111"/>
      <c r="H33" s="111"/>
      <c r="I33" s="111"/>
      <c r="J33" s="138"/>
    </row>
    <row r="34" spans="2:10" ht="18.75" x14ac:dyDescent="0.25">
      <c r="B34" s="164" t="s">
        <v>313</v>
      </c>
      <c r="C34" s="56"/>
      <c r="D34" s="24" t="s">
        <v>10</v>
      </c>
      <c r="E34" s="127"/>
      <c r="F34" s="111"/>
      <c r="G34" s="111"/>
      <c r="H34" s="111"/>
      <c r="I34" s="111"/>
      <c r="J34" s="138"/>
    </row>
    <row r="35" spans="2:10" ht="18.75" x14ac:dyDescent="0.25">
      <c r="B35" s="164" t="s">
        <v>314</v>
      </c>
      <c r="C35" s="56"/>
      <c r="D35" s="24" t="s">
        <v>10</v>
      </c>
      <c r="E35" s="127"/>
      <c r="F35" s="111"/>
      <c r="G35" s="111"/>
      <c r="H35" s="111"/>
      <c r="I35" s="111"/>
      <c r="J35" s="138"/>
    </row>
    <row r="36" spans="2:10" ht="18.75" x14ac:dyDescent="0.25">
      <c r="B36" s="162" t="s">
        <v>65</v>
      </c>
      <c r="C36" s="56"/>
      <c r="D36" s="24" t="s">
        <v>10</v>
      </c>
      <c r="E36" s="127"/>
      <c r="F36" s="111"/>
      <c r="G36" s="111"/>
      <c r="H36" s="111"/>
      <c r="I36" s="111"/>
      <c r="J36" s="138"/>
    </row>
    <row r="37" spans="2:10" s="157" customFormat="1" ht="18.75" x14ac:dyDescent="0.25">
      <c r="B37" s="162" t="s">
        <v>90</v>
      </c>
      <c r="C37" s="57" t="s">
        <v>262</v>
      </c>
      <c r="D37" s="22" t="s">
        <v>10</v>
      </c>
      <c r="E37" s="25" t="s">
        <v>85</v>
      </c>
      <c r="F37" s="114" t="s">
        <v>255</v>
      </c>
      <c r="G37" s="113">
        <f>'4-НКРЕКП-виробництво е_е'!G69</f>
        <v>0</v>
      </c>
      <c r="H37" s="114" t="s">
        <v>255</v>
      </c>
      <c r="I37" s="113">
        <f>'4-НКРЕКП-виробництво е_е'!I69</f>
        <v>0</v>
      </c>
      <c r="J37" s="137"/>
    </row>
    <row r="38" spans="2:10" ht="18.75" x14ac:dyDescent="0.25">
      <c r="B38" s="164" t="s">
        <v>328</v>
      </c>
      <c r="C38" s="56"/>
      <c r="D38" s="24" t="s">
        <v>10</v>
      </c>
      <c r="E38" s="127"/>
      <c r="F38" s="111"/>
      <c r="G38" s="111"/>
      <c r="H38" s="111"/>
      <c r="I38" s="111"/>
      <c r="J38" s="138"/>
    </row>
    <row r="39" spans="2:10" ht="18.75" x14ac:dyDescent="0.25">
      <c r="B39" s="164" t="s">
        <v>329</v>
      </c>
      <c r="C39" s="56"/>
      <c r="D39" s="24" t="s">
        <v>10</v>
      </c>
      <c r="E39" s="127"/>
      <c r="F39" s="111"/>
      <c r="G39" s="111"/>
      <c r="H39" s="111"/>
      <c r="I39" s="111"/>
      <c r="J39" s="137"/>
    </row>
    <row r="40" spans="2:10" ht="18.75" x14ac:dyDescent="0.25">
      <c r="B40" s="164" t="s">
        <v>330</v>
      </c>
      <c r="C40" s="56"/>
      <c r="D40" s="24" t="s">
        <v>10</v>
      </c>
      <c r="E40" s="127"/>
      <c r="F40" s="111"/>
      <c r="G40" s="111"/>
      <c r="H40" s="111"/>
      <c r="I40" s="111"/>
      <c r="J40" s="138"/>
    </row>
    <row r="41" spans="2:10" ht="18.75" x14ac:dyDescent="0.25">
      <c r="B41" s="162" t="s">
        <v>65</v>
      </c>
      <c r="C41" s="56"/>
      <c r="D41" s="24" t="s">
        <v>10</v>
      </c>
      <c r="E41" s="127"/>
      <c r="F41" s="111"/>
      <c r="G41" s="111"/>
      <c r="H41" s="111"/>
      <c r="I41" s="111"/>
      <c r="J41" s="138"/>
    </row>
    <row r="42" spans="2:10" s="157" customFormat="1" ht="18.75" x14ac:dyDescent="0.25">
      <c r="B42" s="166" t="s">
        <v>92</v>
      </c>
      <c r="C42" s="58" t="s">
        <v>99</v>
      </c>
      <c r="D42" s="80" t="s">
        <v>10</v>
      </c>
      <c r="E42" s="48" t="s">
        <v>139</v>
      </c>
      <c r="F42" s="114" t="s">
        <v>255</v>
      </c>
      <c r="G42" s="113">
        <f>'4-НКРЕКП-виробництво е_е'!G71</f>
        <v>0</v>
      </c>
      <c r="H42" s="114" t="s">
        <v>255</v>
      </c>
      <c r="I42" s="113">
        <f>'4-НКРЕКП-виробництво е_е'!I71</f>
        <v>0</v>
      </c>
      <c r="J42" s="137"/>
    </row>
    <row r="43" spans="2:10" ht="18.75" x14ac:dyDescent="0.25">
      <c r="B43" s="164" t="s">
        <v>331</v>
      </c>
      <c r="C43" s="59"/>
      <c r="D43" s="47" t="s">
        <v>10</v>
      </c>
      <c r="E43" s="128"/>
      <c r="F43" s="111"/>
      <c r="G43" s="111"/>
      <c r="H43" s="111"/>
      <c r="I43" s="111"/>
      <c r="J43" s="138"/>
    </row>
    <row r="44" spans="2:10" ht="18.75" x14ac:dyDescent="0.25">
      <c r="B44" s="164" t="s">
        <v>332</v>
      </c>
      <c r="C44" s="59"/>
      <c r="D44" s="47" t="s">
        <v>10</v>
      </c>
      <c r="E44" s="128"/>
      <c r="F44" s="111"/>
      <c r="G44" s="111"/>
      <c r="H44" s="111"/>
      <c r="I44" s="111"/>
      <c r="J44" s="138"/>
    </row>
    <row r="45" spans="2:10" ht="18.75" x14ac:dyDescent="0.25">
      <c r="B45" s="164" t="s">
        <v>333</v>
      </c>
      <c r="C45" s="59"/>
      <c r="D45" s="47" t="s">
        <v>10</v>
      </c>
      <c r="E45" s="128"/>
      <c r="F45" s="111"/>
      <c r="G45" s="111"/>
      <c r="H45" s="111"/>
      <c r="I45" s="111"/>
      <c r="J45" s="138"/>
    </row>
    <row r="46" spans="2:10" ht="18.75" x14ac:dyDescent="0.25">
      <c r="B46" s="162" t="s">
        <v>65</v>
      </c>
      <c r="C46" s="59"/>
      <c r="D46" s="47" t="s">
        <v>10</v>
      </c>
      <c r="E46" s="128"/>
      <c r="F46" s="111"/>
      <c r="G46" s="111"/>
      <c r="H46" s="111"/>
      <c r="I46" s="111"/>
      <c r="J46" s="138"/>
    </row>
    <row r="47" spans="2:10" s="157" customFormat="1" ht="18.75" x14ac:dyDescent="0.25">
      <c r="B47" s="162" t="s">
        <v>94</v>
      </c>
      <c r="C47" s="57" t="s">
        <v>100</v>
      </c>
      <c r="D47" s="22" t="s">
        <v>10</v>
      </c>
      <c r="E47" s="25" t="s">
        <v>137</v>
      </c>
      <c r="F47" s="114" t="s">
        <v>255</v>
      </c>
      <c r="G47" s="113">
        <f>'4-НКРЕКП-виробництво е_е'!G73</f>
        <v>0</v>
      </c>
      <c r="H47" s="114" t="s">
        <v>255</v>
      </c>
      <c r="I47" s="113">
        <f>'4-НКРЕКП-виробництво е_е'!I73</f>
        <v>0</v>
      </c>
      <c r="J47" s="137"/>
    </row>
    <row r="48" spans="2:10" ht="18.75" x14ac:dyDescent="0.25">
      <c r="B48" s="164" t="s">
        <v>334</v>
      </c>
      <c r="C48" s="56"/>
      <c r="D48" s="24" t="s">
        <v>10</v>
      </c>
      <c r="E48" s="127"/>
      <c r="F48" s="111"/>
      <c r="G48" s="111"/>
      <c r="H48" s="111"/>
      <c r="I48" s="111"/>
      <c r="J48" s="138"/>
    </row>
    <row r="49" spans="2:11" ht="18.75" x14ac:dyDescent="0.25">
      <c r="B49" s="164" t="s">
        <v>335</v>
      </c>
      <c r="C49" s="56"/>
      <c r="D49" s="24" t="s">
        <v>10</v>
      </c>
      <c r="E49" s="127"/>
      <c r="F49" s="111"/>
      <c r="G49" s="111"/>
      <c r="H49" s="111"/>
      <c r="I49" s="111"/>
      <c r="J49" s="138"/>
    </row>
    <row r="50" spans="2:11" ht="18.75" x14ac:dyDescent="0.25">
      <c r="B50" s="164" t="s">
        <v>336</v>
      </c>
      <c r="C50" s="56"/>
      <c r="D50" s="24" t="s">
        <v>10</v>
      </c>
      <c r="E50" s="127"/>
      <c r="F50" s="111"/>
      <c r="G50" s="111"/>
      <c r="H50" s="111"/>
      <c r="I50" s="111"/>
      <c r="J50" s="138"/>
    </row>
    <row r="51" spans="2:11" ht="18.75" x14ac:dyDescent="0.25">
      <c r="B51" s="162" t="s">
        <v>65</v>
      </c>
      <c r="C51" s="56"/>
      <c r="D51" s="24" t="s">
        <v>10</v>
      </c>
      <c r="E51" s="127"/>
      <c r="F51" s="111"/>
      <c r="G51" s="111"/>
      <c r="H51" s="111"/>
      <c r="I51" s="111"/>
      <c r="J51" s="138"/>
    </row>
    <row r="52" spans="2:11" s="157" customFormat="1" ht="18.75" x14ac:dyDescent="0.25">
      <c r="B52" s="162" t="s">
        <v>95</v>
      </c>
      <c r="C52" s="57" t="s">
        <v>101</v>
      </c>
      <c r="D52" s="22" t="s">
        <v>10</v>
      </c>
      <c r="E52" s="25" t="s">
        <v>141</v>
      </c>
      <c r="F52" s="114" t="s">
        <v>255</v>
      </c>
      <c r="G52" s="113">
        <f>'4-НКРЕКП-виробництво е_е'!G74</f>
        <v>0</v>
      </c>
      <c r="H52" s="114" t="s">
        <v>255</v>
      </c>
      <c r="I52" s="113">
        <f>'4-НКРЕКП-виробництво е_е'!I74</f>
        <v>0</v>
      </c>
      <c r="J52" s="137"/>
    </row>
    <row r="53" spans="2:11" ht="79.5" customHeight="1" x14ac:dyDescent="0.25">
      <c r="B53" s="164" t="s">
        <v>315</v>
      </c>
      <c r="C53" s="56" t="s">
        <v>228</v>
      </c>
      <c r="D53" s="24" t="s">
        <v>10</v>
      </c>
      <c r="E53" s="127"/>
      <c r="F53" s="111"/>
      <c r="G53" s="111"/>
      <c r="H53" s="111"/>
      <c r="I53" s="111"/>
      <c r="J53" s="138"/>
    </row>
    <row r="54" spans="2:11" ht="18.75" x14ac:dyDescent="0.25">
      <c r="B54" s="164" t="s">
        <v>316</v>
      </c>
      <c r="C54" s="56"/>
      <c r="D54" s="24" t="s">
        <v>10</v>
      </c>
      <c r="E54" s="127"/>
      <c r="F54" s="111"/>
      <c r="G54" s="111"/>
      <c r="H54" s="111"/>
      <c r="I54" s="111"/>
      <c r="J54" s="138"/>
    </row>
    <row r="55" spans="2:11" ht="18.75" x14ac:dyDescent="0.25">
      <c r="B55" s="164" t="s">
        <v>317</v>
      </c>
      <c r="C55" s="56"/>
      <c r="D55" s="24" t="s">
        <v>10</v>
      </c>
      <c r="E55" s="127"/>
      <c r="F55" s="111"/>
      <c r="G55" s="111"/>
      <c r="H55" s="111"/>
      <c r="I55" s="111"/>
      <c r="J55" s="138"/>
    </row>
    <row r="56" spans="2:11" ht="18.75" x14ac:dyDescent="0.25">
      <c r="B56" s="85" t="s">
        <v>65</v>
      </c>
      <c r="C56" s="56"/>
      <c r="D56" s="24" t="s">
        <v>10</v>
      </c>
      <c r="E56" s="127"/>
      <c r="F56" s="111"/>
      <c r="G56" s="111"/>
      <c r="H56" s="111"/>
      <c r="I56" s="111"/>
      <c r="J56" s="138"/>
    </row>
    <row r="57" spans="2:11" s="158" customFormat="1" ht="12.75" customHeight="1" x14ac:dyDescent="0.25">
      <c r="B57" s="90"/>
      <c r="C57" s="90"/>
      <c r="D57" s="90"/>
      <c r="E57" s="90"/>
      <c r="F57" s="90"/>
      <c r="G57" s="90"/>
      <c r="H57" s="90"/>
      <c r="I57" s="90"/>
      <c r="J57" s="137"/>
    </row>
    <row r="58" spans="2:11" ht="27.75" customHeight="1" x14ac:dyDescent="0.25">
      <c r="B58" s="378" t="s">
        <v>339</v>
      </c>
      <c r="C58" s="378"/>
      <c r="D58" s="378"/>
      <c r="E58" s="378"/>
      <c r="F58" s="159"/>
      <c r="G58" s="159"/>
      <c r="H58" s="159"/>
      <c r="I58" s="259"/>
      <c r="J58" s="159"/>
    </row>
    <row r="59" spans="2:11" ht="33.75" customHeight="1" x14ac:dyDescent="0.2">
      <c r="B59" s="378"/>
      <c r="C59" s="378"/>
      <c r="D59" s="378"/>
      <c r="E59" s="378"/>
      <c r="F59" s="160"/>
      <c r="G59" s="160"/>
      <c r="H59" s="160"/>
      <c r="I59" s="265" t="s">
        <v>64</v>
      </c>
      <c r="J59" s="159"/>
    </row>
    <row r="60" spans="2:11" ht="15.75" customHeight="1" x14ac:dyDescent="0.2">
      <c r="B60" s="19"/>
      <c r="C60" s="19"/>
      <c r="D60" s="19"/>
    </row>
    <row r="61" spans="2:11" ht="26.25" customHeight="1" x14ac:dyDescent="0.25">
      <c r="B61" s="161" t="s">
        <v>346</v>
      </c>
      <c r="C61" s="176"/>
      <c r="E61" s="161" t="s">
        <v>345</v>
      </c>
      <c r="F61" s="176"/>
      <c r="G61" s="144"/>
      <c r="H61" s="161" t="s">
        <v>343</v>
      </c>
      <c r="I61" s="176"/>
      <c r="J61" s="139"/>
      <c r="K61" s="19"/>
    </row>
    <row r="65" spans="3:9" ht="12" customHeight="1" x14ac:dyDescent="0.2"/>
    <row r="72" spans="3:9" ht="16.5" x14ac:dyDescent="0.25">
      <c r="C72" s="20"/>
      <c r="D72" s="20"/>
      <c r="E72" s="19"/>
      <c r="F72" s="19"/>
      <c r="G72" s="19"/>
      <c r="H72" s="19"/>
      <c r="I72" s="19"/>
    </row>
    <row r="73" spans="3:9" ht="16.5" x14ac:dyDescent="0.25">
      <c r="C73" s="20"/>
      <c r="D73" s="20"/>
      <c r="E73" s="19"/>
      <c r="F73" s="19"/>
      <c r="G73" s="19"/>
      <c r="H73" s="19"/>
      <c r="I73" s="19"/>
    </row>
    <row r="74" spans="3:9" ht="16.5" x14ac:dyDescent="0.25">
      <c r="C74" s="20"/>
      <c r="D74" s="20"/>
      <c r="E74" s="19"/>
      <c r="F74" s="19"/>
      <c r="G74" s="19"/>
      <c r="H74" s="19"/>
      <c r="I74" s="19"/>
    </row>
    <row r="75" spans="3:9" ht="16.5" x14ac:dyDescent="0.25">
      <c r="C75" s="20"/>
      <c r="D75" s="20"/>
      <c r="E75" s="19"/>
      <c r="F75" s="19"/>
      <c r="G75" s="19"/>
      <c r="H75" s="19"/>
      <c r="I75" s="19"/>
    </row>
    <row r="76" spans="3:9" ht="16.5" x14ac:dyDescent="0.25">
      <c r="C76" s="20"/>
      <c r="D76" s="20"/>
      <c r="E76" s="19"/>
      <c r="F76" s="19"/>
      <c r="G76" s="19"/>
      <c r="H76" s="19"/>
      <c r="I76" s="19"/>
    </row>
    <row r="77" spans="3:9" ht="16.5" x14ac:dyDescent="0.25">
      <c r="C77" s="20"/>
      <c r="D77" s="20"/>
      <c r="E77" s="19"/>
      <c r="F77" s="19"/>
      <c r="G77" s="19"/>
      <c r="H77" s="19"/>
      <c r="I77" s="19"/>
    </row>
    <row r="78" spans="3:9" ht="16.5" x14ac:dyDescent="0.25">
      <c r="C78" s="20"/>
      <c r="D78" s="20"/>
      <c r="E78" s="19"/>
      <c r="F78" s="19"/>
      <c r="G78" s="19"/>
      <c r="H78" s="19"/>
      <c r="I78" s="19"/>
    </row>
    <row r="79" spans="3:9" ht="16.5" x14ac:dyDescent="0.25">
      <c r="C79" s="20"/>
      <c r="D79" s="20"/>
      <c r="E79" s="19"/>
      <c r="F79" s="19"/>
      <c r="G79" s="19"/>
      <c r="H79" s="19"/>
      <c r="I79" s="19"/>
    </row>
    <row r="80" spans="3:9" ht="16.5" x14ac:dyDescent="0.25">
      <c r="C80" s="20"/>
      <c r="D80" s="20"/>
      <c r="E80" s="19"/>
      <c r="F80" s="19"/>
      <c r="G80" s="19"/>
      <c r="H80" s="19"/>
      <c r="I80" s="19"/>
    </row>
    <row r="81" spans="3:9" ht="16.5" x14ac:dyDescent="0.25">
      <c r="C81" s="20"/>
      <c r="D81" s="20"/>
      <c r="E81" s="19"/>
      <c r="F81" s="19"/>
      <c r="G81" s="19"/>
      <c r="H81" s="19"/>
      <c r="I81" s="19"/>
    </row>
    <row r="82" spans="3:9" ht="16.5" x14ac:dyDescent="0.25">
      <c r="C82" s="20"/>
      <c r="D82" s="20"/>
      <c r="E82" s="19"/>
      <c r="F82" s="19"/>
      <c r="G82" s="19"/>
      <c r="H82" s="19"/>
      <c r="I82" s="19"/>
    </row>
    <row r="83" spans="3:9" ht="16.5" x14ac:dyDescent="0.25">
      <c r="C83" s="20"/>
      <c r="D83" s="20"/>
      <c r="E83" s="19"/>
      <c r="F83" s="19"/>
      <c r="G83" s="19"/>
      <c r="H83" s="19"/>
      <c r="I83" s="19"/>
    </row>
    <row r="84" spans="3:9" ht="16.5" x14ac:dyDescent="0.25">
      <c r="C84" s="20"/>
      <c r="D84" s="20"/>
      <c r="E84" s="19"/>
      <c r="F84" s="19"/>
      <c r="G84" s="19"/>
      <c r="H84" s="19"/>
      <c r="I84" s="19"/>
    </row>
    <row r="85" spans="3:9" ht="16.5" x14ac:dyDescent="0.25">
      <c r="C85" s="20"/>
      <c r="D85" s="20"/>
      <c r="E85" s="19"/>
      <c r="F85" s="19"/>
      <c r="G85" s="19"/>
      <c r="H85" s="19"/>
      <c r="I85" s="19"/>
    </row>
    <row r="86" spans="3:9" ht="16.5" x14ac:dyDescent="0.25">
      <c r="C86" s="20"/>
      <c r="D86" s="20"/>
      <c r="E86" s="19"/>
      <c r="F86" s="19"/>
      <c r="G86" s="19"/>
      <c r="H86" s="19"/>
      <c r="I86" s="19"/>
    </row>
    <row r="87" spans="3:9" ht="16.5" x14ac:dyDescent="0.25">
      <c r="C87" s="20"/>
      <c r="D87" s="20"/>
      <c r="E87" s="19"/>
      <c r="F87" s="19"/>
      <c r="G87" s="19"/>
      <c r="H87" s="19"/>
      <c r="I87" s="19"/>
    </row>
    <row r="88" spans="3:9" ht="16.5" x14ac:dyDescent="0.25">
      <c r="C88" s="20"/>
      <c r="D88" s="20"/>
      <c r="E88" s="19"/>
      <c r="F88" s="19"/>
      <c r="G88" s="19"/>
      <c r="H88" s="19"/>
      <c r="I88" s="19"/>
    </row>
    <row r="89" spans="3:9" ht="16.5" x14ac:dyDescent="0.25">
      <c r="C89" s="20"/>
      <c r="D89" s="20"/>
      <c r="E89" s="19"/>
      <c r="F89" s="19"/>
      <c r="G89" s="19"/>
      <c r="H89" s="19"/>
      <c r="I89" s="19"/>
    </row>
    <row r="90" spans="3:9" ht="16.5" x14ac:dyDescent="0.25">
      <c r="C90" s="20"/>
      <c r="D90" s="20"/>
      <c r="E90" s="19"/>
      <c r="F90" s="19"/>
      <c r="G90" s="19"/>
      <c r="H90" s="19"/>
      <c r="I90" s="19"/>
    </row>
    <row r="91" spans="3:9" ht="16.5" x14ac:dyDescent="0.25">
      <c r="C91" s="20"/>
      <c r="D91" s="20"/>
      <c r="E91" s="19"/>
      <c r="F91" s="19"/>
      <c r="G91" s="19"/>
      <c r="H91" s="19"/>
      <c r="I91" s="19"/>
    </row>
    <row r="92" spans="3:9" ht="16.5" x14ac:dyDescent="0.25">
      <c r="C92" s="20"/>
      <c r="D92" s="20"/>
      <c r="E92" s="19"/>
      <c r="F92" s="19"/>
      <c r="G92" s="19"/>
      <c r="H92" s="19"/>
      <c r="I92" s="19"/>
    </row>
    <row r="93" spans="3:9" ht="16.5" x14ac:dyDescent="0.25">
      <c r="C93" s="20"/>
      <c r="D93" s="20"/>
      <c r="E93" s="19"/>
      <c r="F93" s="19"/>
      <c r="G93" s="19"/>
      <c r="H93" s="19"/>
      <c r="I93" s="19"/>
    </row>
    <row r="94" spans="3:9" ht="16.5" x14ac:dyDescent="0.25">
      <c r="C94" s="20"/>
      <c r="D94" s="20"/>
      <c r="E94" s="19"/>
      <c r="F94" s="19"/>
      <c r="G94" s="19"/>
      <c r="H94" s="19"/>
      <c r="I94" s="19"/>
    </row>
    <row r="95" spans="3:9" ht="16.5" x14ac:dyDescent="0.25">
      <c r="C95" s="20"/>
      <c r="D95" s="20"/>
      <c r="E95" s="19"/>
      <c r="F95" s="19"/>
      <c r="G95" s="19"/>
      <c r="H95" s="19"/>
      <c r="I95" s="19"/>
    </row>
    <row r="96" spans="3:9" ht="16.5" x14ac:dyDescent="0.25">
      <c r="C96" s="20"/>
      <c r="D96" s="20"/>
      <c r="E96" s="19"/>
      <c r="F96" s="19"/>
      <c r="G96" s="19"/>
      <c r="H96" s="19"/>
      <c r="I96" s="19"/>
    </row>
    <row r="97" spans="3:9" ht="16.5" x14ac:dyDescent="0.25">
      <c r="C97" s="20"/>
      <c r="D97" s="20"/>
      <c r="E97" s="19"/>
      <c r="F97" s="19"/>
      <c r="G97" s="19"/>
      <c r="H97" s="19"/>
      <c r="I97" s="19"/>
    </row>
    <row r="98" spans="3:9" ht="16.5" x14ac:dyDescent="0.25">
      <c r="C98" s="20"/>
      <c r="D98" s="20"/>
    </row>
    <row r="99" spans="3:9" ht="16.5" x14ac:dyDescent="0.25">
      <c r="C99" s="20"/>
      <c r="D99" s="20"/>
    </row>
    <row r="100" spans="3:9" ht="16.5" x14ac:dyDescent="0.25">
      <c r="C100" s="20"/>
      <c r="D100" s="20"/>
    </row>
    <row r="101" spans="3:9" ht="16.5" x14ac:dyDescent="0.25">
      <c r="C101" s="20"/>
      <c r="D101" s="20"/>
    </row>
    <row r="102" spans="3:9" ht="16.5" x14ac:dyDescent="0.25">
      <c r="C102" s="20"/>
      <c r="D102" s="20"/>
    </row>
    <row r="103" spans="3:9" ht="16.5" x14ac:dyDescent="0.25">
      <c r="C103" s="20"/>
      <c r="D103" s="20"/>
    </row>
    <row r="104" spans="3:9" ht="16.5" x14ac:dyDescent="0.25">
      <c r="C104" s="20"/>
      <c r="D104" s="20"/>
    </row>
    <row r="105" spans="3:9" ht="16.5" x14ac:dyDescent="0.25">
      <c r="C105" s="20"/>
      <c r="D105" s="20"/>
    </row>
    <row r="106" spans="3:9" ht="16.5" x14ac:dyDescent="0.25">
      <c r="C106" s="20"/>
      <c r="D106" s="20"/>
    </row>
    <row r="107" spans="3:9" ht="16.5" x14ac:dyDescent="0.25">
      <c r="C107" s="20"/>
      <c r="D107" s="20"/>
    </row>
    <row r="108" spans="3:9" ht="16.5" x14ac:dyDescent="0.25">
      <c r="C108" s="20"/>
      <c r="D108" s="20"/>
    </row>
    <row r="109" spans="3:9" ht="16.5" x14ac:dyDescent="0.25">
      <c r="C109" s="20"/>
      <c r="D109" s="20"/>
    </row>
    <row r="110" spans="3:9" ht="16.5" x14ac:dyDescent="0.25">
      <c r="C110" s="20"/>
      <c r="D110" s="20"/>
    </row>
    <row r="111" spans="3:9" ht="16.5" x14ac:dyDescent="0.25">
      <c r="C111" s="20"/>
      <c r="D111" s="20"/>
    </row>
    <row r="112" spans="3:9" ht="16.5" x14ac:dyDescent="0.25">
      <c r="C112" s="20"/>
      <c r="D112" s="20"/>
    </row>
    <row r="113" spans="3:4" ht="16.5" x14ac:dyDescent="0.25">
      <c r="C113" s="20"/>
      <c r="D113" s="20"/>
    </row>
    <row r="114" spans="3:4" ht="16.5" x14ac:dyDescent="0.25">
      <c r="C114" s="20"/>
      <c r="D114" s="20"/>
    </row>
    <row r="115" spans="3:4" ht="16.5" x14ac:dyDescent="0.25">
      <c r="C115" s="20"/>
      <c r="D115" s="20"/>
    </row>
    <row r="116" spans="3:4" ht="16.5" x14ac:dyDescent="0.25">
      <c r="C116" s="20"/>
      <c r="D116" s="20"/>
    </row>
    <row r="117" spans="3:4" ht="16.5" x14ac:dyDescent="0.25">
      <c r="C117" s="20"/>
      <c r="D117" s="20"/>
    </row>
    <row r="118" spans="3:4" ht="16.5" x14ac:dyDescent="0.25">
      <c r="C118" s="20"/>
      <c r="D118" s="20"/>
    </row>
    <row r="119" spans="3:4" ht="16.5" x14ac:dyDescent="0.25">
      <c r="C119" s="20"/>
      <c r="D119" s="20"/>
    </row>
    <row r="120" spans="3:4" ht="16.5" x14ac:dyDescent="0.25">
      <c r="C120" s="20"/>
      <c r="D120" s="20"/>
    </row>
    <row r="121" spans="3:4" ht="16.5" x14ac:dyDescent="0.25">
      <c r="C121" s="20"/>
      <c r="D121" s="20"/>
    </row>
    <row r="122" spans="3:4" ht="16.5" x14ac:dyDescent="0.25">
      <c r="C122" s="20"/>
      <c r="D122" s="20"/>
    </row>
    <row r="123" spans="3:4" ht="16.5" x14ac:dyDescent="0.25">
      <c r="C123" s="20"/>
      <c r="D123" s="20"/>
    </row>
    <row r="124" spans="3:4" ht="16.5" x14ac:dyDescent="0.25">
      <c r="C124" s="20"/>
      <c r="D124" s="20"/>
    </row>
    <row r="125" spans="3:4" ht="16.5" x14ac:dyDescent="0.25">
      <c r="C125" s="20"/>
      <c r="D125" s="20"/>
    </row>
    <row r="126" spans="3:4" ht="16.5" x14ac:dyDescent="0.25">
      <c r="C126" s="20"/>
      <c r="D126" s="20"/>
    </row>
    <row r="127" spans="3:4" ht="16.5" x14ac:dyDescent="0.25">
      <c r="C127" s="20"/>
      <c r="D127" s="20"/>
    </row>
    <row r="128" spans="3:4" ht="16.5" x14ac:dyDescent="0.25">
      <c r="C128" s="20"/>
      <c r="D128" s="20"/>
    </row>
    <row r="129" spans="3:4" ht="16.5" x14ac:dyDescent="0.25">
      <c r="C129" s="20"/>
      <c r="D129" s="20"/>
    </row>
  </sheetData>
  <mergeCells count="11">
    <mergeCell ref="B58:E59"/>
    <mergeCell ref="H1:I1"/>
    <mergeCell ref="B3:I3"/>
    <mergeCell ref="B5:I5"/>
    <mergeCell ref="C6:I6"/>
    <mergeCell ref="B9:B10"/>
    <mergeCell ref="C9:C10"/>
    <mergeCell ref="D9:D10"/>
    <mergeCell ref="E9:E10"/>
    <mergeCell ref="F9:G9"/>
    <mergeCell ref="H9:I9"/>
  </mergeCells>
  <conditionalFormatting sqref="F12:I12 F17:I17 F22:I22 F32:I32 G37 G42 G47 I37 I42 I47 G52 I52">
    <cfRule type="cellIs" dxfId="147" priority="6" stopIfTrue="1" operator="equal">
      <formula>0</formula>
    </cfRule>
  </conditionalFormatting>
  <conditionalFormatting sqref="F27:I27">
    <cfRule type="cellIs" dxfId="146" priority="5" stopIfTrue="1" operator="equal">
      <formula>0</formula>
    </cfRule>
  </conditionalFormatting>
  <conditionalFormatting sqref="C61 F61 I61 I58">
    <cfRule type="containsBlanks" dxfId="145" priority="4" stopIfTrue="1">
      <formula>LEN(TRIM(C58))=0</formula>
    </cfRule>
  </conditionalFormatting>
  <conditionalFormatting sqref="B6">
    <cfRule type="containsBlanks" dxfId="144" priority="3" stopIfTrue="1">
      <formula>LEN(TRIM(B6))=0</formula>
    </cfRule>
  </conditionalFormatting>
  <conditionalFormatting sqref="C6:I6">
    <cfRule type="containsBlanks" dxfId="143" priority="2" stopIfTrue="1">
      <formula>LEN(TRIM(C6))=0</formula>
    </cfRule>
  </conditionalFormatting>
  <conditionalFormatting sqref="E4:F4">
    <cfRule type="containsBlanks" dxfId="142" priority="1" stopIfTrue="1">
      <formula>LEN(TRIM(E4))=0</formula>
    </cfRule>
  </conditionalFormatting>
  <dataValidations count="4">
    <dataValidation type="list" allowBlank="1" showInputMessage="1" showErrorMessage="1" prompt="Комірку потрібно заповнити (оберіть рік)" sqref="F4" xr:uid="{268027D2-5EC9-4AC0-9344-AB9733CA3450}">
      <formula1>"2019,2020,2021,2022,2023,2024,2025"</formula1>
    </dataValidation>
    <dataValidation type="list" allowBlank="1" showInputMessage="1" showErrorMessage="1" prompt="Комірку потрібно заповнити (оберіть період)" sqref="E4" xr:uid="{80BD327F-1D5E-4292-852D-20AD763D25E7}">
      <formula1>"січень - березень,січень - червень,січень - вересень,січень - грудень"</formula1>
    </dataValidation>
    <dataValidation allowBlank="1" showInputMessage="1" showErrorMessage="1" prompt="Комірку потрібно заповнити (заповніть код ЄДРПОУ)" sqref="B6" xr:uid="{D6EBDA52-4160-46A9-B092-34632ED33959}"/>
    <dataValidation allowBlank="1" showInputMessage="1" showErrorMessage="1" prompt="Комірку потрібно заповнити" sqref="C61 F61 I61 I58 C6:I6" xr:uid="{65B4CD76-42E2-4A53-8664-83113786887F}"/>
  </dataValidations>
  <pageMargins left="0.7" right="0.7" top="0.75" bottom="0.75" header="0.3" footer="0.3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9088D-96A5-40D2-ADE5-AA005F6FAEA4}">
  <dimension ref="B1:V118"/>
  <sheetViews>
    <sheetView showGridLines="0" view="pageBreakPreview" zoomScale="60" zoomScaleNormal="69" workbookViewId="0">
      <selection activeCell="M31" sqref="M31"/>
    </sheetView>
  </sheetViews>
  <sheetFormatPr defaultRowHeight="12.75" x14ac:dyDescent="0.2"/>
  <cols>
    <col min="1" max="1" width="5" style="60" customWidth="1"/>
    <col min="2" max="2" width="4.83203125" style="60" customWidth="1"/>
    <col min="3" max="3" width="40" style="60" customWidth="1"/>
    <col min="4" max="4" width="13.83203125" style="60" customWidth="1"/>
    <col min="5" max="5" width="15.1640625" style="60" customWidth="1"/>
    <col min="6" max="6" width="9.83203125" style="60" customWidth="1"/>
    <col min="7" max="7" width="18.83203125" style="60" customWidth="1"/>
    <col min="8" max="8" width="12.1640625" style="60" customWidth="1"/>
    <col min="9" max="9" width="18.5" style="60" customWidth="1"/>
    <col min="10" max="10" width="12.33203125" style="60" customWidth="1"/>
    <col min="11" max="11" width="18.33203125" style="60" customWidth="1"/>
    <col min="12" max="12" width="12.33203125" style="60" customWidth="1"/>
    <col min="13" max="13" width="18.5" style="60" customWidth="1"/>
    <col min="14" max="14" width="12.1640625" style="60" customWidth="1"/>
    <col min="15" max="15" width="18.6640625" style="60" customWidth="1"/>
    <col min="16" max="16" width="12.1640625" style="60" customWidth="1"/>
    <col min="17" max="17" width="18.33203125" style="60" customWidth="1"/>
    <col min="18" max="18" width="12.1640625" style="60" customWidth="1"/>
    <col min="19" max="19" width="18.5" style="60" customWidth="1"/>
    <col min="20" max="20" width="12.1640625" style="60" customWidth="1"/>
    <col min="21" max="21" width="18.33203125" style="60" customWidth="1"/>
    <col min="22" max="22" width="12.1640625" style="60" customWidth="1"/>
    <col min="23" max="16384" width="9.33203125" style="60"/>
  </cols>
  <sheetData>
    <row r="1" spans="2:22" ht="56.25" customHeight="1" x14ac:dyDescent="0.2">
      <c r="P1" s="291"/>
      <c r="Q1" s="291"/>
      <c r="R1" s="291"/>
      <c r="S1" s="418" t="s">
        <v>385</v>
      </c>
      <c r="T1" s="418"/>
      <c r="U1" s="418"/>
      <c r="V1" s="418"/>
    </row>
    <row r="2" spans="2:22" ht="12.75" customHeight="1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</row>
    <row r="3" spans="2:22" ht="33.75" customHeight="1" x14ac:dyDescent="0.2">
      <c r="B3" s="400" t="s">
        <v>267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</row>
    <row r="4" spans="2:22" ht="22.5" customHeight="1" x14ac:dyDescent="0.2">
      <c r="B4" s="79"/>
      <c r="C4" s="172"/>
      <c r="D4" s="172"/>
      <c r="E4" s="172"/>
      <c r="F4" s="172"/>
      <c r="G4" s="172"/>
      <c r="H4" s="172"/>
      <c r="I4" s="172"/>
      <c r="J4" s="179" t="s">
        <v>340</v>
      </c>
      <c r="K4" s="180"/>
      <c r="L4" s="180"/>
      <c r="M4" s="181" t="s">
        <v>341</v>
      </c>
      <c r="N4" s="172"/>
      <c r="O4" s="172"/>
      <c r="P4" s="172"/>
      <c r="Q4" s="172"/>
      <c r="R4" s="172"/>
      <c r="S4" s="172"/>
      <c r="T4" s="172"/>
      <c r="U4" s="172"/>
      <c r="V4" s="172"/>
    </row>
    <row r="5" spans="2:22" ht="18.75" customHeight="1" x14ac:dyDescent="0.2">
      <c r="B5" s="79"/>
      <c r="C5" s="407" t="s">
        <v>104</v>
      </c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7"/>
      <c r="O5" s="407"/>
      <c r="P5" s="407"/>
      <c r="Q5" s="407"/>
      <c r="R5" s="407"/>
      <c r="S5" s="407"/>
      <c r="T5" s="407"/>
      <c r="U5" s="407"/>
      <c r="V5" s="407"/>
    </row>
    <row r="6" spans="2:22" ht="24.75" customHeight="1" x14ac:dyDescent="0.25">
      <c r="B6" s="79"/>
      <c r="C6" s="258"/>
      <c r="D6" s="404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6"/>
      <c r="T6" s="79"/>
      <c r="U6" s="79"/>
      <c r="V6" s="79"/>
    </row>
    <row r="7" spans="2:22" ht="24.75" customHeight="1" x14ac:dyDescent="0.2">
      <c r="B7" s="79"/>
      <c r="C7" s="257" t="s">
        <v>348</v>
      </c>
      <c r="D7" s="411" t="s">
        <v>296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79"/>
      <c r="U7" s="79"/>
      <c r="V7" s="79"/>
    </row>
    <row r="8" spans="2:22" ht="22.5" customHeight="1" thickBot="1" x14ac:dyDescent="0.25">
      <c r="B8" s="402" t="s">
        <v>263</v>
      </c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3"/>
    </row>
    <row r="9" spans="2:22" ht="39.950000000000003" customHeight="1" x14ac:dyDescent="0.2">
      <c r="B9" s="408" t="s">
        <v>2</v>
      </c>
      <c r="C9" s="392" t="s">
        <v>229</v>
      </c>
      <c r="D9" s="392" t="s">
        <v>297</v>
      </c>
      <c r="E9" s="392"/>
      <c r="F9" s="392"/>
      <c r="G9" s="392" t="s">
        <v>230</v>
      </c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3"/>
    </row>
    <row r="10" spans="2:22" ht="18" customHeight="1" x14ac:dyDescent="0.2">
      <c r="B10" s="409"/>
      <c r="C10" s="398"/>
      <c r="D10" s="380" t="s">
        <v>276</v>
      </c>
      <c r="E10" s="380" t="s">
        <v>277</v>
      </c>
      <c r="F10" s="380" t="s">
        <v>102</v>
      </c>
      <c r="G10" s="382" t="s">
        <v>264</v>
      </c>
      <c r="H10" s="382"/>
      <c r="I10" s="382"/>
      <c r="J10" s="382"/>
      <c r="K10" s="382" t="s">
        <v>265</v>
      </c>
      <c r="L10" s="382"/>
      <c r="M10" s="382"/>
      <c r="N10" s="382"/>
      <c r="O10" s="382" t="s">
        <v>266</v>
      </c>
      <c r="P10" s="382"/>
      <c r="Q10" s="382"/>
      <c r="R10" s="382"/>
      <c r="S10" s="382" t="s">
        <v>231</v>
      </c>
      <c r="T10" s="382"/>
      <c r="U10" s="382"/>
      <c r="V10" s="397"/>
    </row>
    <row r="11" spans="2:22" ht="41.25" customHeight="1" x14ac:dyDescent="0.2">
      <c r="B11" s="409"/>
      <c r="C11" s="398"/>
      <c r="D11" s="380"/>
      <c r="E11" s="380"/>
      <c r="F11" s="380"/>
      <c r="G11" s="380" t="s">
        <v>276</v>
      </c>
      <c r="H11" s="380"/>
      <c r="I11" s="380" t="s">
        <v>277</v>
      </c>
      <c r="J11" s="380"/>
      <c r="K11" s="380" t="s">
        <v>276</v>
      </c>
      <c r="L11" s="380"/>
      <c r="M11" s="380" t="s">
        <v>277</v>
      </c>
      <c r="N11" s="380"/>
      <c r="O11" s="380" t="s">
        <v>276</v>
      </c>
      <c r="P11" s="380"/>
      <c r="Q11" s="380" t="s">
        <v>277</v>
      </c>
      <c r="R11" s="380"/>
      <c r="S11" s="380" t="s">
        <v>276</v>
      </c>
      <c r="T11" s="380"/>
      <c r="U11" s="380" t="s">
        <v>277</v>
      </c>
      <c r="V11" s="388"/>
    </row>
    <row r="12" spans="2:22" ht="66.75" customHeight="1" thickBot="1" x14ac:dyDescent="0.25">
      <c r="B12" s="410"/>
      <c r="C12" s="399"/>
      <c r="D12" s="381"/>
      <c r="E12" s="381"/>
      <c r="F12" s="381"/>
      <c r="G12" s="65" t="s">
        <v>278</v>
      </c>
      <c r="H12" s="65" t="s">
        <v>279</v>
      </c>
      <c r="I12" s="65" t="s">
        <v>278</v>
      </c>
      <c r="J12" s="65" t="s">
        <v>279</v>
      </c>
      <c r="K12" s="65" t="s">
        <v>278</v>
      </c>
      <c r="L12" s="65" t="s">
        <v>279</v>
      </c>
      <c r="M12" s="65" t="s">
        <v>278</v>
      </c>
      <c r="N12" s="65" t="s">
        <v>279</v>
      </c>
      <c r="O12" s="65" t="s">
        <v>278</v>
      </c>
      <c r="P12" s="65" t="s">
        <v>279</v>
      </c>
      <c r="Q12" s="65" t="s">
        <v>278</v>
      </c>
      <c r="R12" s="65" t="s">
        <v>279</v>
      </c>
      <c r="S12" s="65" t="s">
        <v>278</v>
      </c>
      <c r="T12" s="65" t="s">
        <v>279</v>
      </c>
      <c r="U12" s="65" t="s">
        <v>278</v>
      </c>
      <c r="V12" s="66" t="s">
        <v>279</v>
      </c>
    </row>
    <row r="13" spans="2:22" ht="17.25" customHeight="1" thickBot="1" x14ac:dyDescent="0.25">
      <c r="B13" s="389" t="s">
        <v>232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1"/>
    </row>
    <row r="14" spans="2:22" x14ac:dyDescent="0.2">
      <c r="B14" s="81" t="s">
        <v>97</v>
      </c>
      <c r="C14" s="67" t="s">
        <v>233</v>
      </c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2"/>
    </row>
    <row r="15" spans="2:22" x14ac:dyDescent="0.2">
      <c r="B15" s="82" t="s">
        <v>12</v>
      </c>
      <c r="C15" s="62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8"/>
    </row>
    <row r="16" spans="2:22" x14ac:dyDescent="0.2">
      <c r="B16" s="82" t="s">
        <v>35</v>
      </c>
      <c r="C16" s="62" t="s">
        <v>234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8"/>
    </row>
    <row r="17" spans="2:22" x14ac:dyDescent="0.2">
      <c r="B17" s="82" t="s">
        <v>37</v>
      </c>
      <c r="C17" s="62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8"/>
    </row>
    <row r="18" spans="2:22" x14ac:dyDescent="0.2">
      <c r="B18" s="82" t="s">
        <v>42</v>
      </c>
      <c r="C18" s="62" t="s">
        <v>235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8"/>
    </row>
    <row r="19" spans="2:22" x14ac:dyDescent="0.2">
      <c r="B19" s="82" t="s">
        <v>43</v>
      </c>
      <c r="C19" s="63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8"/>
    </row>
    <row r="20" spans="2:22" x14ac:dyDescent="0.2">
      <c r="B20" s="82" t="s">
        <v>45</v>
      </c>
      <c r="C20" s="62" t="s">
        <v>236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</row>
    <row r="21" spans="2:22" x14ac:dyDescent="0.2">
      <c r="B21" s="82" t="s">
        <v>150</v>
      </c>
      <c r="C21" s="62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8"/>
    </row>
    <row r="22" spans="2:22" x14ac:dyDescent="0.2">
      <c r="B22" s="82" t="s">
        <v>72</v>
      </c>
      <c r="C22" s="62" t="s">
        <v>237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8"/>
    </row>
    <row r="23" spans="2:22" x14ac:dyDescent="0.2">
      <c r="B23" s="82" t="s">
        <v>103</v>
      </c>
      <c r="C23" s="62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8"/>
    </row>
    <row r="24" spans="2:22" ht="15.75" customHeight="1" thickBot="1" x14ac:dyDescent="0.25">
      <c r="B24" s="383" t="s">
        <v>98</v>
      </c>
      <c r="C24" s="384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20"/>
    </row>
    <row r="25" spans="2:22" ht="18.75" customHeight="1" thickBot="1" x14ac:dyDescent="0.25">
      <c r="B25" s="385" t="s">
        <v>238</v>
      </c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7"/>
    </row>
    <row r="26" spans="2:22" x14ac:dyDescent="0.2">
      <c r="B26" s="81" t="s">
        <v>97</v>
      </c>
      <c r="C26" s="67" t="s">
        <v>233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2"/>
    </row>
    <row r="27" spans="2:22" x14ac:dyDescent="0.2">
      <c r="B27" s="82" t="s">
        <v>12</v>
      </c>
      <c r="C27" s="62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2" x14ac:dyDescent="0.2">
      <c r="B28" s="82" t="s">
        <v>35</v>
      </c>
      <c r="C28" s="62" t="s">
        <v>234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8"/>
    </row>
    <row r="29" spans="2:22" x14ac:dyDescent="0.2">
      <c r="B29" s="82" t="s">
        <v>37</v>
      </c>
      <c r="C29" s="62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8"/>
    </row>
    <row r="30" spans="2:22" x14ac:dyDescent="0.2">
      <c r="B30" s="82" t="s">
        <v>42</v>
      </c>
      <c r="C30" s="62" t="s">
        <v>235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2" x14ac:dyDescent="0.2">
      <c r="B31" s="82" t="s">
        <v>43</v>
      </c>
      <c r="C31" s="63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8"/>
    </row>
    <row r="32" spans="2:22" x14ac:dyDescent="0.2">
      <c r="B32" s="82" t="s">
        <v>45</v>
      </c>
      <c r="C32" s="62" t="s">
        <v>236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8"/>
    </row>
    <row r="33" spans="2:22" x14ac:dyDescent="0.2">
      <c r="B33" s="82" t="s">
        <v>150</v>
      </c>
      <c r="C33" s="6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2" x14ac:dyDescent="0.2">
      <c r="B34" s="82" t="s">
        <v>72</v>
      </c>
      <c r="C34" s="62" t="s">
        <v>237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8"/>
    </row>
    <row r="35" spans="2:22" x14ac:dyDescent="0.2">
      <c r="B35" s="82" t="s">
        <v>103</v>
      </c>
      <c r="C35" s="62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/>
    </row>
    <row r="36" spans="2:22" ht="16.7" customHeight="1" thickBot="1" x14ac:dyDescent="0.25">
      <c r="B36" s="383" t="s">
        <v>98</v>
      </c>
      <c r="C36" s="384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20"/>
    </row>
    <row r="37" spans="2:22" ht="18.75" customHeight="1" thickBot="1" x14ac:dyDescent="0.25">
      <c r="B37" s="385" t="s">
        <v>239</v>
      </c>
      <c r="C37" s="386"/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7"/>
    </row>
    <row r="38" spans="2:22" x14ac:dyDescent="0.2">
      <c r="B38" s="81" t="s">
        <v>97</v>
      </c>
      <c r="C38" s="67" t="s">
        <v>233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2"/>
    </row>
    <row r="39" spans="2:22" x14ac:dyDescent="0.2">
      <c r="B39" s="82" t="s">
        <v>12</v>
      </c>
      <c r="C39" s="62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8"/>
    </row>
    <row r="40" spans="2:22" x14ac:dyDescent="0.2">
      <c r="B40" s="82" t="s">
        <v>35</v>
      </c>
      <c r="C40" s="62" t="s">
        <v>234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8"/>
    </row>
    <row r="41" spans="2:22" x14ac:dyDescent="0.2">
      <c r="B41" s="82" t="s">
        <v>37</v>
      </c>
      <c r="C41" s="62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8"/>
    </row>
    <row r="42" spans="2:22" x14ac:dyDescent="0.2">
      <c r="B42" s="82" t="s">
        <v>42</v>
      </c>
      <c r="C42" s="62" t="s">
        <v>235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8"/>
    </row>
    <row r="43" spans="2:22" x14ac:dyDescent="0.2">
      <c r="B43" s="82" t="s">
        <v>43</v>
      </c>
      <c r="C43" s="63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8"/>
    </row>
    <row r="44" spans="2:22" x14ac:dyDescent="0.2">
      <c r="B44" s="82" t="s">
        <v>45</v>
      </c>
      <c r="C44" s="62" t="s">
        <v>236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8"/>
    </row>
    <row r="45" spans="2:22" x14ac:dyDescent="0.2">
      <c r="B45" s="82" t="s">
        <v>150</v>
      </c>
      <c r="C45" s="62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8"/>
    </row>
    <row r="46" spans="2:22" x14ac:dyDescent="0.2">
      <c r="B46" s="82" t="s">
        <v>72</v>
      </c>
      <c r="C46" s="62" t="s">
        <v>237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8"/>
    </row>
    <row r="47" spans="2:22" x14ac:dyDescent="0.2">
      <c r="B47" s="82" t="s">
        <v>103</v>
      </c>
      <c r="C47" s="62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8"/>
    </row>
    <row r="48" spans="2:22" ht="13.5" thickBot="1" x14ac:dyDescent="0.25">
      <c r="B48" s="395" t="s">
        <v>98</v>
      </c>
      <c r="C48" s="396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20"/>
    </row>
    <row r="49" spans="2:22" ht="18.75" customHeight="1" thickBot="1" x14ac:dyDescent="0.25">
      <c r="B49" s="385" t="s">
        <v>240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7"/>
    </row>
    <row r="50" spans="2:22" x14ac:dyDescent="0.2">
      <c r="B50" s="81" t="s">
        <v>97</v>
      </c>
      <c r="C50" s="67" t="s">
        <v>233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2"/>
    </row>
    <row r="51" spans="2:22" x14ac:dyDescent="0.2">
      <c r="B51" s="82" t="s">
        <v>12</v>
      </c>
      <c r="C51" s="62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8"/>
    </row>
    <row r="52" spans="2:22" x14ac:dyDescent="0.2">
      <c r="B52" s="82" t="s">
        <v>35</v>
      </c>
      <c r="C52" s="62" t="s">
        <v>234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8"/>
    </row>
    <row r="53" spans="2:22" x14ac:dyDescent="0.2">
      <c r="B53" s="82" t="s">
        <v>37</v>
      </c>
      <c r="C53" s="62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8"/>
    </row>
    <row r="54" spans="2:22" x14ac:dyDescent="0.2">
      <c r="B54" s="82" t="s">
        <v>42</v>
      </c>
      <c r="C54" s="62" t="s">
        <v>235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8"/>
    </row>
    <row r="55" spans="2:22" x14ac:dyDescent="0.2">
      <c r="B55" s="82" t="s">
        <v>43</v>
      </c>
      <c r="C55" s="63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8"/>
    </row>
    <row r="56" spans="2:22" x14ac:dyDescent="0.2">
      <c r="B56" s="82" t="s">
        <v>45</v>
      </c>
      <c r="C56" s="62" t="s">
        <v>236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8"/>
    </row>
    <row r="57" spans="2:22" x14ac:dyDescent="0.2">
      <c r="B57" s="82" t="s">
        <v>150</v>
      </c>
      <c r="C57" s="62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8"/>
    </row>
    <row r="58" spans="2:22" x14ac:dyDescent="0.2">
      <c r="B58" s="82" t="s">
        <v>72</v>
      </c>
      <c r="C58" s="62" t="s">
        <v>237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8"/>
    </row>
    <row r="59" spans="2:22" x14ac:dyDescent="0.2">
      <c r="B59" s="82" t="s">
        <v>103</v>
      </c>
      <c r="C59" s="62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8"/>
    </row>
    <row r="60" spans="2:22" ht="13.5" thickBot="1" x14ac:dyDescent="0.25">
      <c r="B60" s="395" t="s">
        <v>98</v>
      </c>
      <c r="C60" s="396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20"/>
    </row>
    <row r="61" spans="2:22" ht="19.5" customHeight="1" thickBot="1" x14ac:dyDescent="0.25">
      <c r="B61" s="385" t="s">
        <v>241</v>
      </c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7"/>
    </row>
    <row r="62" spans="2:22" x14ac:dyDescent="0.2">
      <c r="B62" s="81" t="s">
        <v>97</v>
      </c>
      <c r="C62" s="67" t="s">
        <v>233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2"/>
    </row>
    <row r="63" spans="2:22" x14ac:dyDescent="0.2">
      <c r="B63" s="82" t="s">
        <v>12</v>
      </c>
      <c r="C63" s="62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8"/>
    </row>
    <row r="64" spans="2:22" x14ac:dyDescent="0.2">
      <c r="B64" s="82" t="s">
        <v>35</v>
      </c>
      <c r="C64" s="62" t="s">
        <v>234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8"/>
    </row>
    <row r="65" spans="2:22" x14ac:dyDescent="0.2">
      <c r="B65" s="82" t="s">
        <v>37</v>
      </c>
      <c r="C65" s="62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8"/>
    </row>
    <row r="66" spans="2:22" x14ac:dyDescent="0.2">
      <c r="B66" s="82" t="s">
        <v>42</v>
      </c>
      <c r="C66" s="62" t="s">
        <v>235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8"/>
    </row>
    <row r="67" spans="2:22" x14ac:dyDescent="0.2">
      <c r="B67" s="82" t="s">
        <v>43</v>
      </c>
      <c r="C67" s="63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8"/>
    </row>
    <row r="68" spans="2:22" x14ac:dyDescent="0.2">
      <c r="B68" s="82" t="s">
        <v>45</v>
      </c>
      <c r="C68" s="62" t="s">
        <v>236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8"/>
    </row>
    <row r="69" spans="2:22" x14ac:dyDescent="0.2">
      <c r="B69" s="82" t="s">
        <v>150</v>
      </c>
      <c r="C69" s="62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8"/>
    </row>
    <row r="70" spans="2:22" x14ac:dyDescent="0.2">
      <c r="B70" s="82" t="s">
        <v>72</v>
      </c>
      <c r="C70" s="62" t="s">
        <v>237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8"/>
    </row>
    <row r="71" spans="2:22" x14ac:dyDescent="0.2">
      <c r="B71" s="82" t="s">
        <v>103</v>
      </c>
      <c r="C71" s="62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8"/>
    </row>
    <row r="72" spans="2:22" ht="13.5" thickBot="1" x14ac:dyDescent="0.25">
      <c r="B72" s="395" t="s">
        <v>98</v>
      </c>
      <c r="C72" s="396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20"/>
    </row>
    <row r="73" spans="2:22" ht="13.5" thickBot="1" x14ac:dyDescent="0.25">
      <c r="B73" s="98"/>
      <c r="C73" s="98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</row>
    <row r="74" spans="2:22" ht="33" customHeight="1" x14ac:dyDescent="0.2">
      <c r="B74" s="408" t="s">
        <v>2</v>
      </c>
      <c r="C74" s="392" t="s">
        <v>229</v>
      </c>
      <c r="D74" s="392" t="s">
        <v>297</v>
      </c>
      <c r="E74" s="392"/>
      <c r="F74" s="392"/>
      <c r="G74" s="392" t="s">
        <v>230</v>
      </c>
      <c r="H74" s="392"/>
      <c r="I74" s="392"/>
      <c r="J74" s="392"/>
      <c r="K74" s="392"/>
      <c r="L74" s="392"/>
      <c r="M74" s="392"/>
      <c r="N74" s="392"/>
      <c r="O74" s="392"/>
      <c r="P74" s="392"/>
      <c r="Q74" s="392"/>
      <c r="R74" s="392"/>
      <c r="S74" s="392"/>
      <c r="T74" s="392"/>
      <c r="U74" s="392"/>
      <c r="V74" s="393"/>
    </row>
    <row r="75" spans="2:22" ht="12.75" customHeight="1" x14ac:dyDescent="0.2">
      <c r="B75" s="409"/>
      <c r="C75" s="398"/>
      <c r="D75" s="380" t="s">
        <v>276</v>
      </c>
      <c r="E75" s="380" t="s">
        <v>277</v>
      </c>
      <c r="F75" s="380" t="s">
        <v>102</v>
      </c>
      <c r="G75" s="382" t="s">
        <v>264</v>
      </c>
      <c r="H75" s="382"/>
      <c r="I75" s="382"/>
      <c r="J75" s="382"/>
      <c r="K75" s="382" t="s">
        <v>265</v>
      </c>
      <c r="L75" s="382"/>
      <c r="M75" s="382"/>
      <c r="N75" s="382"/>
      <c r="O75" s="382" t="s">
        <v>266</v>
      </c>
      <c r="P75" s="382"/>
      <c r="Q75" s="382"/>
      <c r="R75" s="382"/>
      <c r="S75" s="382" t="s">
        <v>231</v>
      </c>
      <c r="T75" s="382"/>
      <c r="U75" s="382"/>
      <c r="V75" s="397"/>
    </row>
    <row r="76" spans="2:22" ht="30.75" customHeight="1" x14ac:dyDescent="0.2">
      <c r="B76" s="409"/>
      <c r="C76" s="398"/>
      <c r="D76" s="380"/>
      <c r="E76" s="380"/>
      <c r="F76" s="380"/>
      <c r="G76" s="380" t="s">
        <v>276</v>
      </c>
      <c r="H76" s="380"/>
      <c r="I76" s="380" t="s">
        <v>277</v>
      </c>
      <c r="J76" s="380"/>
      <c r="K76" s="380" t="s">
        <v>276</v>
      </c>
      <c r="L76" s="380"/>
      <c r="M76" s="380" t="s">
        <v>277</v>
      </c>
      <c r="N76" s="380"/>
      <c r="O76" s="380" t="s">
        <v>276</v>
      </c>
      <c r="P76" s="380"/>
      <c r="Q76" s="380" t="s">
        <v>277</v>
      </c>
      <c r="R76" s="380"/>
      <c r="S76" s="380" t="s">
        <v>276</v>
      </c>
      <c r="T76" s="380"/>
      <c r="U76" s="380" t="s">
        <v>277</v>
      </c>
      <c r="V76" s="388"/>
    </row>
    <row r="77" spans="2:22" ht="64.5" thickBot="1" x14ac:dyDescent="0.25">
      <c r="B77" s="410"/>
      <c r="C77" s="399"/>
      <c r="D77" s="381"/>
      <c r="E77" s="381"/>
      <c r="F77" s="381"/>
      <c r="G77" s="65" t="s">
        <v>278</v>
      </c>
      <c r="H77" s="65" t="s">
        <v>279</v>
      </c>
      <c r="I77" s="65" t="s">
        <v>278</v>
      </c>
      <c r="J77" s="65" t="s">
        <v>279</v>
      </c>
      <c r="K77" s="65" t="s">
        <v>278</v>
      </c>
      <c r="L77" s="65" t="s">
        <v>279</v>
      </c>
      <c r="M77" s="65" t="s">
        <v>278</v>
      </c>
      <c r="N77" s="65" t="s">
        <v>279</v>
      </c>
      <c r="O77" s="65" t="s">
        <v>278</v>
      </c>
      <c r="P77" s="65" t="s">
        <v>279</v>
      </c>
      <c r="Q77" s="65" t="s">
        <v>278</v>
      </c>
      <c r="R77" s="65" t="s">
        <v>279</v>
      </c>
      <c r="S77" s="65" t="s">
        <v>278</v>
      </c>
      <c r="T77" s="65" t="s">
        <v>279</v>
      </c>
      <c r="U77" s="65" t="s">
        <v>278</v>
      </c>
      <c r="V77" s="66" t="s">
        <v>279</v>
      </c>
    </row>
    <row r="78" spans="2:22" ht="18.75" customHeight="1" thickBot="1" x14ac:dyDescent="0.25">
      <c r="B78" s="394" t="s">
        <v>242</v>
      </c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N78" s="394"/>
      <c r="O78" s="394"/>
      <c r="P78" s="394"/>
      <c r="Q78" s="394"/>
      <c r="R78" s="394"/>
      <c r="S78" s="394"/>
      <c r="T78" s="394"/>
      <c r="U78" s="394"/>
      <c r="V78" s="394"/>
    </row>
    <row r="79" spans="2:22" x14ac:dyDescent="0.2">
      <c r="B79" s="99" t="s">
        <v>97</v>
      </c>
      <c r="C79" s="100" t="s">
        <v>233</v>
      </c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6"/>
    </row>
    <row r="80" spans="2:22" x14ac:dyDescent="0.2">
      <c r="B80" s="82" t="s">
        <v>12</v>
      </c>
      <c r="C80" s="62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8"/>
    </row>
    <row r="81" spans="2:22" x14ac:dyDescent="0.2">
      <c r="B81" s="82" t="s">
        <v>35</v>
      </c>
      <c r="C81" s="62" t="s">
        <v>234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8"/>
    </row>
    <row r="82" spans="2:22" x14ac:dyDescent="0.2">
      <c r="B82" s="82" t="s">
        <v>37</v>
      </c>
      <c r="C82" s="62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8"/>
    </row>
    <row r="83" spans="2:22" x14ac:dyDescent="0.2">
      <c r="B83" s="82" t="s">
        <v>42</v>
      </c>
      <c r="C83" s="62" t="s">
        <v>235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8"/>
    </row>
    <row r="84" spans="2:22" x14ac:dyDescent="0.2">
      <c r="B84" s="82" t="s">
        <v>43</v>
      </c>
      <c r="C84" s="63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8"/>
    </row>
    <row r="85" spans="2:22" x14ac:dyDescent="0.2">
      <c r="B85" s="82" t="s">
        <v>45</v>
      </c>
      <c r="C85" s="62" t="s">
        <v>236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8"/>
    </row>
    <row r="86" spans="2:22" x14ac:dyDescent="0.2">
      <c r="B86" s="82" t="s">
        <v>150</v>
      </c>
      <c r="C86" s="62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8"/>
    </row>
    <row r="87" spans="2:22" x14ac:dyDescent="0.2">
      <c r="B87" s="82" t="s">
        <v>72</v>
      </c>
      <c r="C87" s="62" t="s">
        <v>237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8"/>
    </row>
    <row r="88" spans="2:22" x14ac:dyDescent="0.2">
      <c r="B88" s="82" t="s">
        <v>103</v>
      </c>
      <c r="C88" s="62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8"/>
    </row>
    <row r="89" spans="2:22" ht="13.5" thickBot="1" x14ac:dyDescent="0.25">
      <c r="B89" s="395" t="s">
        <v>98</v>
      </c>
      <c r="C89" s="396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20"/>
    </row>
    <row r="90" spans="2:22" ht="19.5" customHeight="1" thickBot="1" x14ac:dyDescent="0.25">
      <c r="B90" s="385" t="s">
        <v>243</v>
      </c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7"/>
    </row>
    <row r="91" spans="2:22" x14ac:dyDescent="0.2">
      <c r="B91" s="81" t="s">
        <v>97</v>
      </c>
      <c r="C91" s="67" t="s">
        <v>233</v>
      </c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2"/>
    </row>
    <row r="92" spans="2:22" x14ac:dyDescent="0.2">
      <c r="B92" s="82" t="s">
        <v>12</v>
      </c>
      <c r="C92" s="62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8"/>
    </row>
    <row r="93" spans="2:22" x14ac:dyDescent="0.2">
      <c r="B93" s="82" t="s">
        <v>35</v>
      </c>
      <c r="C93" s="62" t="s">
        <v>234</v>
      </c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8"/>
    </row>
    <row r="94" spans="2:22" x14ac:dyDescent="0.2">
      <c r="B94" s="82" t="s">
        <v>37</v>
      </c>
      <c r="C94" s="62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8"/>
    </row>
    <row r="95" spans="2:22" x14ac:dyDescent="0.2">
      <c r="B95" s="82" t="s">
        <v>42</v>
      </c>
      <c r="C95" s="62" t="s">
        <v>235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8"/>
    </row>
    <row r="96" spans="2:22" x14ac:dyDescent="0.2">
      <c r="B96" s="82" t="s">
        <v>43</v>
      </c>
      <c r="C96" s="63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8"/>
    </row>
    <row r="97" spans="2:22" x14ac:dyDescent="0.2">
      <c r="B97" s="82" t="s">
        <v>45</v>
      </c>
      <c r="C97" s="62" t="s">
        <v>236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8"/>
    </row>
    <row r="98" spans="2:22" x14ac:dyDescent="0.2">
      <c r="B98" s="82" t="s">
        <v>150</v>
      </c>
      <c r="C98" s="62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8"/>
    </row>
    <row r="99" spans="2:22" x14ac:dyDescent="0.2">
      <c r="B99" s="82" t="s">
        <v>72</v>
      </c>
      <c r="C99" s="62" t="s">
        <v>237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8"/>
    </row>
    <row r="100" spans="2:22" x14ac:dyDescent="0.2">
      <c r="B100" s="64" t="s">
        <v>103</v>
      </c>
      <c r="C100" s="62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8"/>
    </row>
    <row r="101" spans="2:22" ht="13.5" thickBot="1" x14ac:dyDescent="0.25">
      <c r="B101" s="395" t="s">
        <v>98</v>
      </c>
      <c r="C101" s="396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20"/>
    </row>
    <row r="102" spans="2:22" ht="18.75" customHeight="1" thickBot="1" x14ac:dyDescent="0.25">
      <c r="B102" s="385" t="s">
        <v>244</v>
      </c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7"/>
    </row>
    <row r="103" spans="2:22" x14ac:dyDescent="0.2">
      <c r="B103" s="81" t="s">
        <v>97</v>
      </c>
      <c r="C103" s="67" t="s">
        <v>233</v>
      </c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2"/>
    </row>
    <row r="104" spans="2:22" x14ac:dyDescent="0.2">
      <c r="B104" s="82" t="s">
        <v>12</v>
      </c>
      <c r="C104" s="62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8"/>
    </row>
    <row r="105" spans="2:22" x14ac:dyDescent="0.2">
      <c r="B105" s="82" t="s">
        <v>35</v>
      </c>
      <c r="C105" s="62" t="s">
        <v>234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8"/>
    </row>
    <row r="106" spans="2:22" x14ac:dyDescent="0.2">
      <c r="B106" s="82" t="s">
        <v>37</v>
      </c>
      <c r="C106" s="62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8"/>
    </row>
    <row r="107" spans="2:22" x14ac:dyDescent="0.2">
      <c r="B107" s="82" t="s">
        <v>42</v>
      </c>
      <c r="C107" s="62" t="s">
        <v>235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8"/>
    </row>
    <row r="108" spans="2:22" x14ac:dyDescent="0.2">
      <c r="B108" s="82" t="s">
        <v>43</v>
      </c>
      <c r="C108" s="63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8"/>
    </row>
    <row r="109" spans="2:22" x14ac:dyDescent="0.2">
      <c r="B109" s="82" t="s">
        <v>45</v>
      </c>
      <c r="C109" s="62" t="s">
        <v>236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8"/>
    </row>
    <row r="110" spans="2:22" x14ac:dyDescent="0.2">
      <c r="B110" s="82" t="s">
        <v>150</v>
      </c>
      <c r="C110" s="62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8"/>
    </row>
    <row r="111" spans="2:22" x14ac:dyDescent="0.2">
      <c r="B111" s="82" t="s">
        <v>72</v>
      </c>
      <c r="C111" s="62" t="s">
        <v>237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8"/>
    </row>
    <row r="112" spans="2:22" x14ac:dyDescent="0.2">
      <c r="B112" s="64" t="s">
        <v>103</v>
      </c>
      <c r="C112" s="62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8"/>
    </row>
    <row r="113" spans="2:22" ht="13.5" thickBot="1" x14ac:dyDescent="0.25">
      <c r="B113" s="395" t="s">
        <v>98</v>
      </c>
      <c r="C113" s="396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20"/>
    </row>
    <row r="115" spans="2:22" ht="29.45" customHeight="1" x14ac:dyDescent="0.25">
      <c r="B115" s="417" t="s">
        <v>339</v>
      </c>
      <c r="C115" s="417"/>
      <c r="D115" s="417"/>
      <c r="E115" s="417"/>
      <c r="F115" s="417"/>
      <c r="G115" s="417"/>
      <c r="H115" s="89"/>
      <c r="I115" s="170"/>
      <c r="J115" s="421"/>
      <c r="K115" s="422"/>
      <c r="Q115" s="413"/>
      <c r="R115" s="413"/>
      <c r="S115" s="413"/>
      <c r="T115" s="414"/>
    </row>
    <row r="116" spans="2:22" ht="26.25" customHeight="1" x14ac:dyDescent="0.2">
      <c r="B116" s="417"/>
      <c r="C116" s="417"/>
      <c r="D116" s="417"/>
      <c r="E116" s="417"/>
      <c r="F116" s="417"/>
      <c r="G116" s="417"/>
      <c r="I116" s="169"/>
      <c r="J116" s="412"/>
      <c r="K116" s="412"/>
      <c r="Q116" s="415" t="s">
        <v>64</v>
      </c>
      <c r="R116" s="416"/>
      <c r="S116" s="416"/>
      <c r="T116" s="416"/>
    </row>
    <row r="117" spans="2:22" ht="30.75" customHeight="1" x14ac:dyDescent="0.25">
      <c r="B117" s="143" t="s">
        <v>344</v>
      </c>
      <c r="C117" s="143"/>
      <c r="D117" s="420"/>
      <c r="E117" s="420"/>
      <c r="F117" s="420"/>
      <c r="I117" s="171" t="s">
        <v>345</v>
      </c>
      <c r="J117" s="420"/>
      <c r="K117" s="420"/>
      <c r="O117" s="419" t="s">
        <v>347</v>
      </c>
      <c r="P117" s="419"/>
      <c r="Q117" s="419"/>
      <c r="R117" s="420"/>
      <c r="S117" s="420"/>
      <c r="T117" s="420"/>
      <c r="U117" s="143"/>
    </row>
    <row r="118" spans="2:22" x14ac:dyDescent="0.2">
      <c r="U118" s="89"/>
    </row>
  </sheetData>
  <mergeCells count="70">
    <mergeCell ref="S1:V1"/>
    <mergeCell ref="B2:V2"/>
    <mergeCell ref="B3:V3"/>
    <mergeCell ref="C5:V5"/>
    <mergeCell ref="D6:S6"/>
    <mergeCell ref="D7:S7"/>
    <mergeCell ref="B8:V8"/>
    <mergeCell ref="B9:B12"/>
    <mergeCell ref="C9:C12"/>
    <mergeCell ref="D9:F9"/>
    <mergeCell ref="G9:V9"/>
    <mergeCell ref="D10:D12"/>
    <mergeCell ref="E10:E12"/>
    <mergeCell ref="F10:F12"/>
    <mergeCell ref="G10:J10"/>
    <mergeCell ref="K10:N10"/>
    <mergeCell ref="O10:R10"/>
    <mergeCell ref="S10:V10"/>
    <mergeCell ref="G11:H11"/>
    <mergeCell ref="I11:J11"/>
    <mergeCell ref="K11:L11"/>
    <mergeCell ref="M11:N11"/>
    <mergeCell ref="O11:P11"/>
    <mergeCell ref="Q11:R11"/>
    <mergeCell ref="S11:T11"/>
    <mergeCell ref="U11:V11"/>
    <mergeCell ref="B13:V13"/>
    <mergeCell ref="B24:C24"/>
    <mergeCell ref="B25:V25"/>
    <mergeCell ref="B36:C36"/>
    <mergeCell ref="B37:V37"/>
    <mergeCell ref="B48:C48"/>
    <mergeCell ref="B49:V49"/>
    <mergeCell ref="B60:C60"/>
    <mergeCell ref="B61:V61"/>
    <mergeCell ref="B72:C72"/>
    <mergeCell ref="B74:B77"/>
    <mergeCell ref="C74:C77"/>
    <mergeCell ref="D74:F74"/>
    <mergeCell ref="G74:V74"/>
    <mergeCell ref="D75:D77"/>
    <mergeCell ref="E75:E77"/>
    <mergeCell ref="K75:N75"/>
    <mergeCell ref="O75:R75"/>
    <mergeCell ref="S75:V75"/>
    <mergeCell ref="G76:H76"/>
    <mergeCell ref="I76:J76"/>
    <mergeCell ref="K76:L76"/>
    <mergeCell ref="M76:N76"/>
    <mergeCell ref="O76:P76"/>
    <mergeCell ref="J116:K116"/>
    <mergeCell ref="Q116:T116"/>
    <mergeCell ref="Q76:R76"/>
    <mergeCell ref="S76:T76"/>
    <mergeCell ref="U76:V76"/>
    <mergeCell ref="B78:V78"/>
    <mergeCell ref="B89:C89"/>
    <mergeCell ref="B90:V90"/>
    <mergeCell ref="F75:F77"/>
    <mergeCell ref="G75:J75"/>
    <mergeCell ref="D117:F117"/>
    <mergeCell ref="J117:K117"/>
    <mergeCell ref="O117:Q117"/>
    <mergeCell ref="R117:T117"/>
    <mergeCell ref="B101:C101"/>
    <mergeCell ref="B102:V102"/>
    <mergeCell ref="B113:C113"/>
    <mergeCell ref="B115:G116"/>
    <mergeCell ref="J115:K115"/>
    <mergeCell ref="Q115:T115"/>
  </mergeCells>
  <conditionalFormatting sqref="D6:S6">
    <cfRule type="containsBlanks" dxfId="141" priority="4" stopIfTrue="1">
      <formula>LEN(TRIM(D6))=0</formula>
    </cfRule>
  </conditionalFormatting>
  <conditionalFormatting sqref="D117:F117 J117:K117 R117:T117 Q115:T115">
    <cfRule type="containsBlanks" dxfId="140" priority="3" stopIfTrue="1">
      <formula>LEN(TRIM(D115))=0</formula>
    </cfRule>
  </conditionalFormatting>
  <conditionalFormatting sqref="K4:L4">
    <cfRule type="containsBlanks" dxfId="139" priority="2" stopIfTrue="1">
      <formula>LEN(TRIM(K4))=0</formula>
    </cfRule>
  </conditionalFormatting>
  <conditionalFormatting sqref="C6">
    <cfRule type="containsBlanks" dxfId="138" priority="1" stopIfTrue="1">
      <formula>LEN(TRIM(C6))=0</formula>
    </cfRule>
  </conditionalFormatting>
  <dataValidations count="4">
    <dataValidation allowBlank="1" showInputMessage="1" showErrorMessage="1" prompt="Комірку потрібно заповнити (заповніть код ЄДРПОУ)" sqref="C6" xr:uid="{9E099BD6-16A3-4706-8163-6B5342D30513}"/>
    <dataValidation type="list" allowBlank="1" showInputMessage="1" showErrorMessage="1" prompt="Комірку потрібно заповнити (оберіть рік)" sqref="L4" xr:uid="{1E577D18-3A60-4A63-B3E2-BF91B48B7251}">
      <formula1>"2019,2020,2021,2022,2023,2024,2025"</formula1>
    </dataValidation>
    <dataValidation type="list" allowBlank="1" showInputMessage="1" showErrorMessage="1" prompt="Комірку потрібно заповнити (оберіть період)" sqref="K4" xr:uid="{D8157BF8-80C1-4CAE-A672-3CD8797410F1}">
      <formula1>"січень - березень,січень - червень,січень - вересень,січень - грудень"</formula1>
    </dataValidation>
    <dataValidation allowBlank="1" showInputMessage="1" showErrorMessage="1" prompt="Комірку потрібно заповнити" sqref="D6:S6 D117:F117 J117:K117 R117:T117 Q115:T115" xr:uid="{F9E48858-3931-420C-ABB5-FADC5260B495}"/>
  </dataValidations>
  <pageMargins left="0.7" right="0.7" top="0.75" bottom="0.75" header="0.3" footer="0.3"/>
  <pageSetup paperSize="9" scale="2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663A9-230B-4429-B7F2-5244D8D3CCFB}">
  <dimension ref="A1:X203"/>
  <sheetViews>
    <sheetView showGridLines="0" view="pageBreakPreview" zoomScale="60" zoomScaleNormal="70" workbookViewId="0">
      <selection activeCell="L9" sqref="L9"/>
    </sheetView>
  </sheetViews>
  <sheetFormatPr defaultRowHeight="18.75" x14ac:dyDescent="0.3"/>
  <cols>
    <col min="1" max="1" width="3" style="182" customWidth="1"/>
    <col min="2" max="2" width="9.1640625" style="183" customWidth="1"/>
    <col min="3" max="3" width="94.1640625" style="182" customWidth="1"/>
    <col min="4" max="4" width="19.83203125" style="184" customWidth="1"/>
    <col min="5" max="5" width="11.6640625" style="184" customWidth="1"/>
    <col min="6" max="6" width="30.6640625" style="182" customWidth="1"/>
    <col min="7" max="7" width="26.83203125" style="182" customWidth="1"/>
    <col min="8" max="8" width="28.83203125" style="182" customWidth="1"/>
    <col min="9" max="9" width="30" style="182" customWidth="1"/>
    <col min="10" max="10" width="32" style="182" customWidth="1"/>
    <col min="11" max="11" width="8" style="201" customWidth="1"/>
    <col min="12" max="12" width="26.33203125" style="182" customWidth="1"/>
    <col min="13" max="13" width="24.83203125" style="182" customWidth="1"/>
    <col min="14" max="14" width="22.5" style="182" customWidth="1"/>
    <col min="15" max="15" width="20.83203125" style="182" customWidth="1"/>
    <col min="16" max="16" width="23" style="182" customWidth="1"/>
    <col min="17" max="17" width="24.6640625" style="182" customWidth="1"/>
    <col min="18" max="18" width="2.5" style="182" customWidth="1"/>
    <col min="19" max="16384" width="9.33203125" style="182"/>
  </cols>
  <sheetData>
    <row r="1" spans="1:18" ht="13.5" customHeight="1" x14ac:dyDescent="0.3">
      <c r="M1" s="14"/>
      <c r="N1" s="14"/>
      <c r="O1" s="14"/>
      <c r="P1" s="14"/>
      <c r="Q1" s="14"/>
      <c r="R1" s="1"/>
    </row>
    <row r="2" spans="1:18" ht="17.25" customHeight="1" x14ac:dyDescent="0.3">
      <c r="B2" s="326" t="s">
        <v>0</v>
      </c>
      <c r="C2" s="326"/>
      <c r="D2" s="326"/>
      <c r="E2" s="326"/>
      <c r="F2" s="326"/>
      <c r="G2" s="326"/>
      <c r="H2" s="326"/>
      <c r="I2" s="326"/>
      <c r="J2" s="326"/>
      <c r="K2" s="266"/>
      <c r="L2" s="15"/>
      <c r="M2" s="15"/>
      <c r="N2" s="14"/>
      <c r="O2" s="14"/>
      <c r="P2" s="14"/>
      <c r="Q2" s="14"/>
      <c r="R2" s="1"/>
    </row>
    <row r="3" spans="1:18" ht="18" customHeight="1" x14ac:dyDescent="0.3">
      <c r="B3" s="326" t="s">
        <v>227</v>
      </c>
      <c r="C3" s="326"/>
      <c r="D3" s="326"/>
      <c r="E3" s="326"/>
      <c r="F3" s="326"/>
      <c r="G3" s="326"/>
      <c r="H3" s="326"/>
      <c r="I3" s="326"/>
      <c r="J3" s="326"/>
      <c r="K3" s="266"/>
      <c r="L3" s="15"/>
      <c r="M3" s="15"/>
      <c r="N3" s="15"/>
      <c r="O3" s="15"/>
      <c r="P3" s="15"/>
      <c r="Q3" s="13"/>
    </row>
    <row r="4" spans="1:18" x14ac:dyDescent="0.3">
      <c r="B4" s="140"/>
      <c r="C4" s="140"/>
      <c r="D4" s="246" t="s">
        <v>340</v>
      </c>
      <c r="E4" s="247"/>
      <c r="F4" s="248"/>
      <c r="G4" s="249" t="s">
        <v>341</v>
      </c>
      <c r="H4" s="140"/>
      <c r="I4" s="267"/>
      <c r="J4" s="26"/>
      <c r="K4" s="3"/>
      <c r="L4" s="15"/>
      <c r="M4" s="15"/>
      <c r="N4" s="15"/>
      <c r="O4" s="15"/>
    </row>
    <row r="5" spans="1:18" ht="15" customHeight="1" thickBot="1" x14ac:dyDescent="0.3">
      <c r="B5" s="345" t="s">
        <v>342</v>
      </c>
      <c r="C5" s="346"/>
      <c r="D5" s="346"/>
      <c r="E5" s="346"/>
      <c r="F5" s="346"/>
      <c r="G5" s="346"/>
      <c r="H5" s="346"/>
      <c r="I5" s="346"/>
      <c r="J5" s="346"/>
      <c r="K5" s="268"/>
      <c r="L5" s="185"/>
      <c r="M5" s="2"/>
      <c r="N5" s="3"/>
      <c r="O5" s="3"/>
      <c r="P5" s="3"/>
      <c r="Q5" s="3"/>
    </row>
    <row r="6" spans="1:18" ht="56.25" customHeight="1" thickBot="1" x14ac:dyDescent="0.25">
      <c r="B6" s="327" t="s">
        <v>1</v>
      </c>
      <c r="C6" s="328"/>
      <c r="D6" s="328"/>
      <c r="E6" s="329"/>
      <c r="F6" s="354" t="s">
        <v>51</v>
      </c>
      <c r="G6" s="339"/>
      <c r="H6" s="261"/>
      <c r="I6" s="355" t="s">
        <v>251</v>
      </c>
      <c r="J6" s="355"/>
      <c r="K6" s="269"/>
      <c r="L6" s="187"/>
      <c r="M6" s="188"/>
      <c r="N6" s="2"/>
      <c r="O6" s="2"/>
      <c r="P6" s="2"/>
      <c r="Q6" s="2"/>
    </row>
    <row r="7" spans="1:18" ht="23.25" customHeight="1" x14ac:dyDescent="0.25">
      <c r="B7" s="310" t="s">
        <v>386</v>
      </c>
      <c r="C7" s="311"/>
      <c r="D7" s="311"/>
      <c r="E7" s="312"/>
      <c r="F7" s="338" t="s">
        <v>298</v>
      </c>
      <c r="G7" s="339"/>
      <c r="H7" s="50"/>
      <c r="I7" s="264"/>
      <c r="J7" s="264"/>
      <c r="K7" s="206"/>
      <c r="L7" s="187"/>
      <c r="M7" s="188"/>
      <c r="N7" s="2"/>
      <c r="O7" s="2"/>
      <c r="P7" s="2"/>
      <c r="Q7" s="2"/>
    </row>
    <row r="8" spans="1:18" ht="27.75" customHeight="1" x14ac:dyDescent="0.3">
      <c r="B8" s="313"/>
      <c r="C8" s="314"/>
      <c r="D8" s="314"/>
      <c r="E8" s="315"/>
      <c r="F8" s="340"/>
      <c r="G8" s="341"/>
      <c r="H8" s="262"/>
      <c r="I8" s="300" t="s">
        <v>106</v>
      </c>
      <c r="J8" s="300"/>
      <c r="K8" s="270"/>
      <c r="L8" s="186"/>
      <c r="M8" s="189"/>
      <c r="N8" s="188"/>
      <c r="O8" s="188"/>
      <c r="P8" s="188"/>
      <c r="Q8" s="188"/>
    </row>
    <row r="9" spans="1:18" ht="66" customHeight="1" x14ac:dyDescent="0.3">
      <c r="B9" s="313"/>
      <c r="C9" s="314"/>
      <c r="D9" s="314"/>
      <c r="E9" s="315"/>
      <c r="F9" s="340"/>
      <c r="G9" s="341"/>
      <c r="H9" s="263"/>
      <c r="I9" s="301" t="s">
        <v>96</v>
      </c>
      <c r="J9" s="301"/>
      <c r="K9" s="271"/>
      <c r="M9" s="191"/>
      <c r="N9" s="192"/>
      <c r="O9" s="192"/>
      <c r="P9" s="192"/>
      <c r="Q9" s="192"/>
    </row>
    <row r="10" spans="1:18" ht="32.25" customHeight="1" thickBot="1" x14ac:dyDescent="0.25">
      <c r="B10" s="316"/>
      <c r="C10" s="317"/>
      <c r="D10" s="317"/>
      <c r="E10" s="318"/>
      <c r="F10" s="342"/>
      <c r="G10" s="343"/>
      <c r="H10" s="260"/>
      <c r="I10" s="302" t="s">
        <v>301</v>
      </c>
      <c r="J10" s="302"/>
      <c r="K10" s="260"/>
      <c r="L10" s="190"/>
      <c r="M10" s="191"/>
      <c r="N10" s="192"/>
      <c r="O10" s="192"/>
      <c r="P10" s="192"/>
      <c r="Q10" s="192"/>
    </row>
    <row r="11" spans="1:18" ht="12" customHeight="1" thickBot="1" x14ac:dyDescent="0.45">
      <c r="B11" s="4"/>
      <c r="C11" s="5"/>
      <c r="D11" s="6"/>
      <c r="E11" s="7"/>
      <c r="F11" s="8"/>
      <c r="G11" s="8"/>
      <c r="H11" s="8"/>
      <c r="I11" s="8"/>
      <c r="J11" s="352"/>
      <c r="K11" s="353"/>
      <c r="L11" s="353"/>
      <c r="M11" s="191"/>
      <c r="N11" s="192"/>
      <c r="O11" s="192"/>
      <c r="P11" s="192"/>
      <c r="Q11" s="192"/>
    </row>
    <row r="12" spans="1:18" ht="12" customHeight="1" x14ac:dyDescent="0.3">
      <c r="B12" s="333" t="s">
        <v>62</v>
      </c>
      <c r="C12" s="334"/>
      <c r="D12" s="193"/>
      <c r="E12" s="193"/>
      <c r="F12" s="193"/>
      <c r="G12" s="193"/>
      <c r="H12" s="193"/>
      <c r="I12" s="193"/>
      <c r="J12" s="194"/>
      <c r="K12" s="272"/>
      <c r="L12" s="195"/>
      <c r="M12" s="196"/>
      <c r="N12" s="197"/>
      <c r="O12" s="197"/>
      <c r="P12" s="197"/>
      <c r="Q12" s="197"/>
    </row>
    <row r="13" spans="1:18" ht="18.75" customHeight="1" x14ac:dyDescent="0.3">
      <c r="B13" s="305" t="s">
        <v>294</v>
      </c>
      <c r="C13" s="306"/>
      <c r="D13" s="307"/>
      <c r="E13" s="308"/>
      <c r="F13" s="308"/>
      <c r="G13" s="308"/>
      <c r="H13" s="308"/>
      <c r="I13" s="308"/>
      <c r="J13" s="309"/>
      <c r="K13" s="272"/>
      <c r="L13" s="195"/>
      <c r="M13" s="188"/>
      <c r="N13" s="196"/>
      <c r="O13" s="196"/>
      <c r="P13" s="196"/>
      <c r="Q13" s="196"/>
    </row>
    <row r="14" spans="1:18" ht="19.5" customHeight="1" x14ac:dyDescent="0.3">
      <c r="A14" s="146"/>
      <c r="B14" s="305" t="s">
        <v>105</v>
      </c>
      <c r="C14" s="349"/>
      <c r="D14" s="319"/>
      <c r="E14" s="320"/>
      <c r="F14" s="320"/>
      <c r="G14" s="320"/>
      <c r="H14" s="320"/>
      <c r="I14" s="320"/>
      <c r="J14" s="321"/>
      <c r="K14" s="273"/>
      <c r="L14" s="198"/>
      <c r="M14" s="199"/>
      <c r="N14" s="188"/>
      <c r="O14" s="188"/>
      <c r="P14" s="188"/>
      <c r="Q14" s="188"/>
    </row>
    <row r="15" spans="1:18" ht="21" customHeight="1" x14ac:dyDescent="0.3">
      <c r="B15" s="305" t="s">
        <v>63</v>
      </c>
      <c r="C15" s="306"/>
      <c r="D15" s="335"/>
      <c r="E15" s="336"/>
      <c r="F15" s="336"/>
      <c r="G15" s="336"/>
      <c r="H15" s="336"/>
      <c r="I15" s="336"/>
      <c r="J15" s="337"/>
      <c r="K15" s="273"/>
      <c r="L15" s="198"/>
      <c r="M15" s="199"/>
      <c r="N15" s="199"/>
      <c r="O15" s="199"/>
      <c r="P15" s="199"/>
      <c r="Q15" s="199"/>
    </row>
    <row r="16" spans="1:18" ht="17.25" customHeight="1" thickBot="1" x14ac:dyDescent="0.35">
      <c r="B16" s="303"/>
      <c r="C16" s="304"/>
      <c r="D16" s="350" t="s">
        <v>61</v>
      </c>
      <c r="E16" s="350"/>
      <c r="F16" s="350"/>
      <c r="G16" s="350"/>
      <c r="H16" s="350"/>
      <c r="I16" s="350"/>
      <c r="J16" s="351"/>
      <c r="K16" s="274"/>
      <c r="L16" s="29"/>
      <c r="M16" s="16"/>
      <c r="N16" s="199"/>
      <c r="O16" s="199"/>
      <c r="P16" s="200"/>
      <c r="Q16" s="199"/>
    </row>
    <row r="17" spans="1:17" ht="7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275"/>
      <c r="L17" s="4"/>
      <c r="M17" s="4"/>
      <c r="N17" s="16"/>
      <c r="O17" s="16"/>
      <c r="P17" s="16"/>
      <c r="Q17" s="16"/>
    </row>
    <row r="18" spans="1:17" ht="3.75" customHeight="1" thickBot="1" x14ac:dyDescent="0.45">
      <c r="B18" s="9"/>
      <c r="C18" s="344"/>
      <c r="D18" s="344"/>
      <c r="E18" s="344"/>
      <c r="F18" s="17"/>
      <c r="G18" s="17"/>
      <c r="H18" s="17"/>
      <c r="I18" s="17"/>
      <c r="J18" s="10"/>
      <c r="K18" s="276"/>
      <c r="L18" s="10"/>
      <c r="M18" s="10"/>
      <c r="N18" s="4"/>
      <c r="O18" s="4"/>
      <c r="P18" s="4"/>
      <c r="Q18" s="4"/>
    </row>
    <row r="19" spans="1:17" ht="9.1999999999999993" customHeight="1" x14ac:dyDescent="0.25">
      <c r="B19" s="364" t="s">
        <v>2</v>
      </c>
      <c r="C19" s="347" t="s">
        <v>56</v>
      </c>
      <c r="D19" s="347" t="s">
        <v>3</v>
      </c>
      <c r="E19" s="347" t="s">
        <v>4</v>
      </c>
      <c r="F19" s="322" t="s">
        <v>114</v>
      </c>
      <c r="G19" s="323"/>
      <c r="H19" s="322" t="s">
        <v>349</v>
      </c>
      <c r="I19" s="323"/>
      <c r="J19" s="330" t="s">
        <v>291</v>
      </c>
      <c r="K19" s="27"/>
      <c r="L19" s="186"/>
      <c r="N19" s="10"/>
      <c r="O19" s="10"/>
      <c r="P19" s="10"/>
      <c r="Q19" s="10"/>
    </row>
    <row r="20" spans="1:17" ht="39" customHeight="1" x14ac:dyDescent="0.25">
      <c r="B20" s="365"/>
      <c r="C20" s="348"/>
      <c r="D20" s="348"/>
      <c r="E20" s="348"/>
      <c r="F20" s="324"/>
      <c r="G20" s="325"/>
      <c r="H20" s="324"/>
      <c r="I20" s="325"/>
      <c r="J20" s="331"/>
      <c r="K20" s="206"/>
      <c r="L20" s="186"/>
      <c r="M20" s="201"/>
    </row>
    <row r="21" spans="1:17" ht="31.5" customHeight="1" x14ac:dyDescent="0.25">
      <c r="B21" s="365"/>
      <c r="C21" s="348"/>
      <c r="D21" s="348"/>
      <c r="E21" s="348"/>
      <c r="F21" s="92" t="s">
        <v>226</v>
      </c>
      <c r="G21" s="92" t="s">
        <v>5</v>
      </c>
      <c r="H21" s="92" t="s">
        <v>226</v>
      </c>
      <c r="I21" s="92" t="s">
        <v>5</v>
      </c>
      <c r="J21" s="332"/>
      <c r="K21" s="206"/>
      <c r="L21" s="186"/>
    </row>
    <row r="22" spans="1:17" ht="14.25" customHeight="1" x14ac:dyDescent="0.25">
      <c r="A22" s="202"/>
      <c r="B22" s="173" t="s">
        <v>6</v>
      </c>
      <c r="C22" s="174" t="s">
        <v>7</v>
      </c>
      <c r="D22" s="174" t="s">
        <v>8</v>
      </c>
      <c r="E22" s="174" t="s">
        <v>9</v>
      </c>
      <c r="F22" s="174">
        <v>1</v>
      </c>
      <c r="G22" s="174">
        <v>2</v>
      </c>
      <c r="H22" s="174">
        <v>3</v>
      </c>
      <c r="I22" s="174">
        <v>4</v>
      </c>
      <c r="J22" s="292" t="s">
        <v>72</v>
      </c>
      <c r="K22" s="206"/>
      <c r="L22" s="186"/>
      <c r="M22" s="203"/>
      <c r="O22" s="204"/>
    </row>
    <row r="23" spans="1:17" ht="15" customHeight="1" x14ac:dyDescent="0.25">
      <c r="A23" s="202"/>
      <c r="B23" s="361" t="s">
        <v>256</v>
      </c>
      <c r="C23" s="362"/>
      <c r="D23" s="362"/>
      <c r="E23" s="362"/>
      <c r="F23" s="362"/>
      <c r="G23" s="362"/>
      <c r="H23" s="362"/>
      <c r="I23" s="362"/>
      <c r="J23" s="363"/>
      <c r="K23" s="206"/>
      <c r="L23" s="186"/>
      <c r="M23" s="203"/>
      <c r="O23" s="204"/>
    </row>
    <row r="24" spans="1:17" s="203" customFormat="1" ht="21" customHeight="1" x14ac:dyDescent="0.25">
      <c r="B24" s="30" t="s">
        <v>97</v>
      </c>
      <c r="C24" s="31" t="s">
        <v>138</v>
      </c>
      <c r="D24" s="44" t="s">
        <v>10</v>
      </c>
      <c r="E24" s="69" t="s">
        <v>11</v>
      </c>
      <c r="F24" s="103">
        <f>SUM(F25:F32)</f>
        <v>0</v>
      </c>
      <c r="G24" s="103">
        <f>SUM(G25:G32)</f>
        <v>0</v>
      </c>
      <c r="H24" s="103">
        <f>SUM(H25:H32)</f>
        <v>0</v>
      </c>
      <c r="I24" s="103">
        <f>SUM(I25:I32)</f>
        <v>0</v>
      </c>
      <c r="J24" s="103">
        <f>SUM(J25:J32)</f>
        <v>0</v>
      </c>
      <c r="K24" s="206"/>
      <c r="L24" s="186"/>
    </row>
    <row r="25" spans="1:17" s="203" customFormat="1" ht="17.25" customHeight="1" x14ac:dyDescent="0.25">
      <c r="A25" s="182"/>
      <c r="B25" s="32" t="s">
        <v>12</v>
      </c>
      <c r="C25" s="74" t="s">
        <v>269</v>
      </c>
      <c r="D25" s="43" t="s">
        <v>10</v>
      </c>
      <c r="E25" s="70" t="s">
        <v>13</v>
      </c>
      <c r="F25" s="104"/>
      <c r="G25" s="104"/>
      <c r="H25" s="104"/>
      <c r="I25" s="104"/>
      <c r="J25" s="296"/>
      <c r="K25" s="206"/>
      <c r="L25" s="186"/>
      <c r="M25" s="182"/>
    </row>
    <row r="26" spans="1:17" ht="19.5" customHeight="1" x14ac:dyDescent="0.25">
      <c r="B26" s="34" t="s">
        <v>27</v>
      </c>
      <c r="C26" s="74" t="s">
        <v>108</v>
      </c>
      <c r="D26" s="43" t="s">
        <v>10</v>
      </c>
      <c r="E26" s="69" t="s">
        <v>14</v>
      </c>
      <c r="F26" s="104"/>
      <c r="G26" s="104"/>
      <c r="H26" s="104"/>
      <c r="I26" s="104"/>
      <c r="J26" s="296"/>
      <c r="K26" s="206"/>
      <c r="L26" s="186"/>
    </row>
    <row r="27" spans="1:17" ht="16.5" customHeight="1" x14ac:dyDescent="0.25">
      <c r="B27" s="34" t="s">
        <v>57</v>
      </c>
      <c r="C27" s="74" t="s">
        <v>109</v>
      </c>
      <c r="D27" s="43" t="s">
        <v>10</v>
      </c>
      <c r="E27" s="70" t="s">
        <v>15</v>
      </c>
      <c r="F27" s="104"/>
      <c r="G27" s="104"/>
      <c r="H27" s="104"/>
      <c r="I27" s="104"/>
      <c r="J27" s="296"/>
      <c r="K27" s="206"/>
      <c r="L27" s="186"/>
    </row>
    <row r="28" spans="1:17" ht="18.75" customHeight="1" x14ac:dyDescent="0.25">
      <c r="B28" s="34" t="s">
        <v>58</v>
      </c>
      <c r="C28" s="74" t="s">
        <v>353</v>
      </c>
      <c r="D28" s="43" t="s">
        <v>10</v>
      </c>
      <c r="E28" s="69" t="s">
        <v>16</v>
      </c>
      <c r="F28" s="104"/>
      <c r="G28" s="104"/>
      <c r="H28" s="104"/>
      <c r="I28" s="104"/>
      <c r="J28" s="296"/>
      <c r="K28" s="206"/>
      <c r="L28" s="186"/>
    </row>
    <row r="29" spans="1:17" ht="15.75" customHeight="1" x14ac:dyDescent="0.25">
      <c r="B29" s="32" t="s">
        <v>67</v>
      </c>
      <c r="C29" s="74" t="s">
        <v>59</v>
      </c>
      <c r="D29" s="43" t="s">
        <v>10</v>
      </c>
      <c r="E29" s="70" t="s">
        <v>17</v>
      </c>
      <c r="F29" s="104"/>
      <c r="G29" s="104"/>
      <c r="H29" s="104"/>
      <c r="I29" s="104"/>
      <c r="J29" s="296"/>
      <c r="K29" s="206"/>
      <c r="L29" s="186"/>
    </row>
    <row r="30" spans="1:17" ht="18.75" customHeight="1" x14ac:dyDescent="0.25">
      <c r="B30" s="34" t="s">
        <v>68</v>
      </c>
      <c r="C30" s="74" t="s">
        <v>89</v>
      </c>
      <c r="D30" s="43" t="s">
        <v>10</v>
      </c>
      <c r="E30" s="69" t="s">
        <v>18</v>
      </c>
      <c r="F30" s="105"/>
      <c r="G30" s="104"/>
      <c r="H30" s="104"/>
      <c r="I30" s="104"/>
      <c r="J30" s="296"/>
      <c r="K30" s="206"/>
      <c r="L30" s="186"/>
      <c r="P30" s="183"/>
    </row>
    <row r="31" spans="1:17" ht="16.7" customHeight="1" x14ac:dyDescent="0.25">
      <c r="B31" s="34" t="s">
        <v>69</v>
      </c>
      <c r="C31" s="74" t="s">
        <v>250</v>
      </c>
      <c r="D31" s="43" t="s">
        <v>10</v>
      </c>
      <c r="E31" s="70" t="s">
        <v>19</v>
      </c>
      <c r="F31" s="105"/>
      <c r="G31" s="104"/>
      <c r="H31" s="104"/>
      <c r="I31" s="104"/>
      <c r="J31" s="296"/>
      <c r="K31" s="206"/>
      <c r="L31" s="186"/>
      <c r="P31" s="183"/>
    </row>
    <row r="32" spans="1:17" ht="18.75" customHeight="1" x14ac:dyDescent="0.25">
      <c r="B32" s="34" t="s">
        <v>70</v>
      </c>
      <c r="C32" s="74" t="s">
        <v>270</v>
      </c>
      <c r="D32" s="43" t="s">
        <v>10</v>
      </c>
      <c r="E32" s="69" t="s">
        <v>20</v>
      </c>
      <c r="F32" s="105"/>
      <c r="G32" s="104"/>
      <c r="H32" s="104"/>
      <c r="I32" s="104"/>
      <c r="J32" s="296"/>
      <c r="K32" s="206"/>
      <c r="L32" s="186"/>
      <c r="P32" s="183"/>
    </row>
    <row r="33" spans="2:16" ht="18.75" customHeight="1" x14ac:dyDescent="0.25">
      <c r="B33" s="34" t="s">
        <v>129</v>
      </c>
      <c r="C33" s="73" t="s">
        <v>261</v>
      </c>
      <c r="D33" s="43" t="s">
        <v>10</v>
      </c>
      <c r="E33" s="70" t="s">
        <v>21</v>
      </c>
      <c r="F33" s="105"/>
      <c r="G33" s="104"/>
      <c r="H33" s="104"/>
      <c r="I33" s="104"/>
      <c r="J33" s="296"/>
      <c r="K33" s="206"/>
      <c r="L33" s="186"/>
      <c r="P33" s="183"/>
    </row>
    <row r="34" spans="2:16" ht="18" customHeight="1" x14ac:dyDescent="0.25">
      <c r="B34" s="32" t="s">
        <v>35</v>
      </c>
      <c r="C34" s="33" t="s">
        <v>110</v>
      </c>
      <c r="D34" s="43" t="s">
        <v>10</v>
      </c>
      <c r="E34" s="69" t="s">
        <v>75</v>
      </c>
      <c r="F34" s="103">
        <f>SUM(F35:F39)</f>
        <v>0</v>
      </c>
      <c r="G34" s="103">
        <f>SUM(G35:G39)</f>
        <v>0</v>
      </c>
      <c r="H34" s="103">
        <f>SUM(H35:H39)</f>
        <v>0</v>
      </c>
      <c r="I34" s="103">
        <f>SUM(I35:I39)</f>
        <v>0</v>
      </c>
      <c r="J34" s="103">
        <f>SUM(J35:J39)</f>
        <v>0</v>
      </c>
      <c r="K34" s="206"/>
      <c r="L34" s="186"/>
    </row>
    <row r="35" spans="2:16" ht="16.7" customHeight="1" x14ac:dyDescent="0.25">
      <c r="B35" s="34" t="s">
        <v>37</v>
      </c>
      <c r="C35" s="33" t="s">
        <v>66</v>
      </c>
      <c r="D35" s="28" t="s">
        <v>10</v>
      </c>
      <c r="E35" s="70" t="s">
        <v>53</v>
      </c>
      <c r="F35" s="104"/>
      <c r="G35" s="104"/>
      <c r="H35" s="104"/>
      <c r="I35" s="104"/>
      <c r="J35" s="296"/>
      <c r="K35" s="206"/>
      <c r="L35" s="186"/>
    </row>
    <row r="36" spans="2:16" ht="18" customHeight="1" x14ac:dyDescent="0.25">
      <c r="B36" s="32" t="s">
        <v>52</v>
      </c>
      <c r="C36" s="35" t="s">
        <v>22</v>
      </c>
      <c r="D36" s="43" t="s">
        <v>10</v>
      </c>
      <c r="E36" s="69" t="s">
        <v>54</v>
      </c>
      <c r="F36" s="104"/>
      <c r="G36" s="104"/>
      <c r="H36" s="104"/>
      <c r="I36" s="104"/>
      <c r="J36" s="296"/>
      <c r="K36" s="206"/>
      <c r="L36" s="186"/>
    </row>
    <row r="37" spans="2:16" ht="20.25" customHeight="1" x14ac:dyDescent="0.25">
      <c r="B37" s="34" t="s">
        <v>40</v>
      </c>
      <c r="C37" s="33" t="s">
        <v>89</v>
      </c>
      <c r="D37" s="43" t="s">
        <v>10</v>
      </c>
      <c r="E37" s="70" t="s">
        <v>23</v>
      </c>
      <c r="F37" s="104"/>
      <c r="G37" s="104"/>
      <c r="H37" s="104"/>
      <c r="I37" s="104"/>
      <c r="J37" s="296"/>
      <c r="K37" s="206"/>
      <c r="L37" s="186"/>
    </row>
    <row r="38" spans="2:16" ht="15" customHeight="1" x14ac:dyDescent="0.25">
      <c r="B38" s="32" t="s">
        <v>41</v>
      </c>
      <c r="C38" s="33" t="s">
        <v>250</v>
      </c>
      <c r="D38" s="43" t="s">
        <v>10</v>
      </c>
      <c r="E38" s="69" t="s">
        <v>24</v>
      </c>
      <c r="F38" s="104"/>
      <c r="G38" s="104"/>
      <c r="H38" s="104"/>
      <c r="I38" s="104"/>
      <c r="J38" s="296"/>
      <c r="K38" s="206"/>
      <c r="L38" s="186"/>
      <c r="N38" s="205"/>
    </row>
    <row r="39" spans="2:16" ht="18.75" customHeight="1" x14ac:dyDescent="0.25">
      <c r="B39" s="130" t="s">
        <v>71</v>
      </c>
      <c r="C39" s="33" t="s">
        <v>270</v>
      </c>
      <c r="D39" s="101" t="s">
        <v>10</v>
      </c>
      <c r="E39" s="71" t="s">
        <v>319</v>
      </c>
      <c r="F39" s="104"/>
      <c r="G39" s="104"/>
      <c r="H39" s="104"/>
      <c r="I39" s="104"/>
      <c r="J39" s="296"/>
      <c r="K39" s="206"/>
      <c r="L39" s="186"/>
    </row>
    <row r="40" spans="2:16" ht="18.75" customHeight="1" x14ac:dyDescent="0.25">
      <c r="B40" s="130" t="s">
        <v>42</v>
      </c>
      <c r="C40" s="37" t="s">
        <v>338</v>
      </c>
      <c r="D40" s="101" t="s">
        <v>10</v>
      </c>
      <c r="E40" s="71" t="s">
        <v>320</v>
      </c>
      <c r="F40" s="103">
        <f>SUM(F41:F45)</f>
        <v>0</v>
      </c>
      <c r="G40" s="103">
        <f>SUM(G41:G45)</f>
        <v>0</v>
      </c>
      <c r="H40" s="106" t="s">
        <v>255</v>
      </c>
      <c r="I40" s="106" t="s">
        <v>255</v>
      </c>
      <c r="J40" s="103">
        <f>SUM(J41:J45)</f>
        <v>0</v>
      </c>
      <c r="K40" s="206"/>
      <c r="L40" s="206"/>
      <c r="M40" s="201"/>
      <c r="N40" s="201"/>
      <c r="O40" s="201"/>
      <c r="P40" s="201"/>
    </row>
    <row r="41" spans="2:16" ht="18.75" customHeight="1" x14ac:dyDescent="0.25">
      <c r="B41" s="129" t="s">
        <v>43</v>
      </c>
      <c r="C41" s="35" t="s">
        <v>66</v>
      </c>
      <c r="D41" s="101" t="s">
        <v>10</v>
      </c>
      <c r="E41" s="71" t="s">
        <v>321</v>
      </c>
      <c r="F41" s="142"/>
      <c r="G41" s="142"/>
      <c r="H41" s="106" t="s">
        <v>255</v>
      </c>
      <c r="I41" s="106" t="s">
        <v>255</v>
      </c>
      <c r="J41" s="296"/>
      <c r="K41" s="206"/>
      <c r="L41" s="206"/>
      <c r="M41" s="201"/>
      <c r="N41" s="201"/>
      <c r="O41" s="201"/>
      <c r="P41" s="201"/>
    </row>
    <row r="42" spans="2:16" ht="18.75" customHeight="1" x14ac:dyDescent="0.25">
      <c r="B42" s="130" t="s">
        <v>309</v>
      </c>
      <c r="C42" s="33" t="s">
        <v>22</v>
      </c>
      <c r="D42" s="101" t="s">
        <v>10</v>
      </c>
      <c r="E42" s="71" t="s">
        <v>322</v>
      </c>
      <c r="F42" s="142"/>
      <c r="G42" s="142"/>
      <c r="H42" s="106" t="s">
        <v>255</v>
      </c>
      <c r="I42" s="106" t="s">
        <v>255</v>
      </c>
      <c r="J42" s="296"/>
      <c r="K42" s="206"/>
      <c r="L42" s="206"/>
      <c r="M42" s="201"/>
      <c r="N42" s="201"/>
      <c r="O42" s="201"/>
      <c r="P42" s="201"/>
    </row>
    <row r="43" spans="2:16" ht="18.75" customHeight="1" x14ac:dyDescent="0.25">
      <c r="B43" s="130" t="s">
        <v>44</v>
      </c>
      <c r="C43" s="33" t="s">
        <v>89</v>
      </c>
      <c r="D43" s="101" t="s">
        <v>10</v>
      </c>
      <c r="E43" s="71" t="s">
        <v>25</v>
      </c>
      <c r="F43" s="142"/>
      <c r="G43" s="142"/>
      <c r="H43" s="106" t="s">
        <v>255</v>
      </c>
      <c r="I43" s="106" t="s">
        <v>255</v>
      </c>
      <c r="J43" s="296"/>
      <c r="K43" s="206"/>
      <c r="L43" s="206"/>
      <c r="M43" s="201"/>
      <c r="N43" s="201"/>
      <c r="O43" s="201"/>
      <c r="P43" s="201"/>
    </row>
    <row r="44" spans="2:16" ht="18.75" customHeight="1" x14ac:dyDescent="0.25">
      <c r="B44" s="130" t="s">
        <v>310</v>
      </c>
      <c r="C44" s="33" t="s">
        <v>250</v>
      </c>
      <c r="D44" s="101" t="s">
        <v>10</v>
      </c>
      <c r="E44" s="71" t="s">
        <v>303</v>
      </c>
      <c r="F44" s="142"/>
      <c r="G44" s="142"/>
      <c r="H44" s="106" t="s">
        <v>255</v>
      </c>
      <c r="I44" s="106" t="s">
        <v>255</v>
      </c>
      <c r="J44" s="296"/>
      <c r="K44" s="206"/>
      <c r="L44" s="206"/>
      <c r="M44" s="201"/>
      <c r="N44" s="201"/>
      <c r="O44" s="201"/>
      <c r="P44" s="201"/>
    </row>
    <row r="45" spans="2:16" ht="18.75" customHeight="1" x14ac:dyDescent="0.25">
      <c r="B45" s="130" t="s">
        <v>311</v>
      </c>
      <c r="C45" s="33" t="s">
        <v>270</v>
      </c>
      <c r="D45" s="101" t="s">
        <v>10</v>
      </c>
      <c r="E45" s="71" t="s">
        <v>323</v>
      </c>
      <c r="F45" s="142"/>
      <c r="G45" s="142"/>
      <c r="H45" s="106" t="s">
        <v>255</v>
      </c>
      <c r="I45" s="106" t="s">
        <v>255</v>
      </c>
      <c r="J45" s="296"/>
      <c r="K45" s="206"/>
      <c r="L45" s="206"/>
      <c r="M45" s="201"/>
      <c r="N45" s="201"/>
      <c r="O45" s="201"/>
      <c r="P45" s="201"/>
    </row>
    <row r="46" spans="2:16" ht="15" customHeight="1" x14ac:dyDescent="0.25">
      <c r="B46" s="32" t="s">
        <v>45</v>
      </c>
      <c r="C46" s="35" t="s">
        <v>112</v>
      </c>
      <c r="D46" s="44" t="s">
        <v>10</v>
      </c>
      <c r="E46" s="70" t="s">
        <v>26</v>
      </c>
      <c r="F46" s="125">
        <f>SUM(F47:F49)</f>
        <v>0</v>
      </c>
      <c r="G46" s="125">
        <f>SUM(G47:G49)</f>
        <v>0</v>
      </c>
      <c r="H46" s="125">
        <f>SUM(H47:H49)</f>
        <v>0</v>
      </c>
      <c r="I46" s="125">
        <f>SUM(I47:I49)</f>
        <v>0</v>
      </c>
      <c r="J46" s="103">
        <f>SUM(J47:J49)</f>
        <v>0</v>
      </c>
      <c r="K46" s="206"/>
      <c r="L46" s="186"/>
      <c r="O46" s="207"/>
    </row>
    <row r="47" spans="2:16" ht="18.75" customHeight="1" x14ac:dyDescent="0.25">
      <c r="B47" s="34" t="s">
        <v>150</v>
      </c>
      <c r="C47" s="33" t="s">
        <v>271</v>
      </c>
      <c r="D47" s="43" t="s">
        <v>10</v>
      </c>
      <c r="E47" s="70" t="s">
        <v>28</v>
      </c>
      <c r="F47" s="104"/>
      <c r="G47" s="104"/>
      <c r="H47" s="104"/>
      <c r="I47" s="104"/>
      <c r="J47" s="296"/>
      <c r="K47" s="206"/>
      <c r="L47" s="186"/>
    </row>
    <row r="48" spans="2:16" ht="16.5" customHeight="1" x14ac:dyDescent="0.25">
      <c r="B48" s="34" t="s">
        <v>151</v>
      </c>
      <c r="C48" s="36" t="s">
        <v>111</v>
      </c>
      <c r="D48" s="43" t="s">
        <v>10</v>
      </c>
      <c r="E48" s="70" t="s">
        <v>29</v>
      </c>
      <c r="F48" s="104"/>
      <c r="G48" s="104"/>
      <c r="H48" s="104"/>
      <c r="I48" s="104"/>
      <c r="J48" s="296"/>
      <c r="K48" s="206"/>
      <c r="L48" s="186"/>
    </row>
    <row r="49" spans="2:24" ht="17.25" customHeight="1" x14ac:dyDescent="0.25">
      <c r="B49" s="34" t="s">
        <v>152</v>
      </c>
      <c r="C49" s="37" t="s">
        <v>270</v>
      </c>
      <c r="D49" s="43" t="s">
        <v>10</v>
      </c>
      <c r="E49" s="70" t="s">
        <v>30</v>
      </c>
      <c r="F49" s="104"/>
      <c r="G49" s="104"/>
      <c r="H49" s="104"/>
      <c r="I49" s="104"/>
      <c r="J49" s="296"/>
      <c r="K49" s="206"/>
      <c r="L49" s="186"/>
    </row>
    <row r="50" spans="2:24" ht="18" customHeight="1" x14ac:dyDescent="0.25">
      <c r="B50" s="38" t="s">
        <v>72</v>
      </c>
      <c r="C50" s="39" t="s">
        <v>113</v>
      </c>
      <c r="D50" s="43" t="s">
        <v>10</v>
      </c>
      <c r="E50" s="70" t="s">
        <v>55</v>
      </c>
      <c r="F50" s="103">
        <f>SUM(F51:F55)</f>
        <v>0</v>
      </c>
      <c r="G50" s="103">
        <f>SUM(G51:G55)</f>
        <v>0</v>
      </c>
      <c r="H50" s="103">
        <f>SUM(H51:H55)</f>
        <v>0</v>
      </c>
      <c r="I50" s="103">
        <f>SUM(I51:I55)</f>
        <v>0</v>
      </c>
      <c r="J50" s="103">
        <f>SUM(J51:J55)</f>
        <v>0</v>
      </c>
      <c r="K50" s="206"/>
      <c r="L50" s="186"/>
    </row>
    <row r="51" spans="2:24" ht="16.7" customHeight="1" x14ac:dyDescent="0.25">
      <c r="B51" s="38" t="s">
        <v>103</v>
      </c>
      <c r="C51" s="74" t="s">
        <v>66</v>
      </c>
      <c r="D51" s="43" t="s">
        <v>10</v>
      </c>
      <c r="E51" s="70" t="s">
        <v>31</v>
      </c>
      <c r="F51" s="104"/>
      <c r="G51" s="104"/>
      <c r="H51" s="104"/>
      <c r="I51" s="104"/>
      <c r="J51" s="296"/>
      <c r="K51" s="206"/>
      <c r="L51" s="186"/>
    </row>
    <row r="52" spans="2:24" ht="18" customHeight="1" x14ac:dyDescent="0.25">
      <c r="B52" s="34" t="s">
        <v>305</v>
      </c>
      <c r="C52" s="61" t="s">
        <v>22</v>
      </c>
      <c r="D52" s="44" t="s">
        <v>10</v>
      </c>
      <c r="E52" s="70" t="s">
        <v>32</v>
      </c>
      <c r="F52" s="104"/>
      <c r="G52" s="104"/>
      <c r="H52" s="104"/>
      <c r="I52" s="104"/>
      <c r="J52" s="296"/>
      <c r="K52" s="206"/>
      <c r="L52" s="186"/>
    </row>
    <row r="53" spans="2:24" ht="18" customHeight="1" x14ac:dyDescent="0.25">
      <c r="B53" s="34" t="s">
        <v>306</v>
      </c>
      <c r="C53" s="74" t="s">
        <v>89</v>
      </c>
      <c r="D53" s="28" t="s">
        <v>10</v>
      </c>
      <c r="E53" s="70" t="s">
        <v>33</v>
      </c>
      <c r="F53" s="104"/>
      <c r="G53" s="104"/>
      <c r="H53" s="104"/>
      <c r="I53" s="104"/>
      <c r="J53" s="296"/>
      <c r="K53" s="206"/>
      <c r="L53" s="186"/>
    </row>
    <row r="54" spans="2:24" ht="16.5" customHeight="1" x14ac:dyDescent="0.25">
      <c r="B54" s="34" t="s">
        <v>307</v>
      </c>
      <c r="C54" s="74" t="s">
        <v>250</v>
      </c>
      <c r="D54" s="43" t="s">
        <v>10</v>
      </c>
      <c r="E54" s="70" t="s">
        <v>34</v>
      </c>
      <c r="F54" s="104"/>
      <c r="G54" s="104"/>
      <c r="H54" s="104"/>
      <c r="I54" s="104"/>
      <c r="J54" s="296"/>
      <c r="K54" s="206"/>
      <c r="L54" s="186"/>
    </row>
    <row r="55" spans="2:24" ht="18.75" customHeight="1" x14ac:dyDescent="0.25">
      <c r="B55" s="38" t="s">
        <v>308</v>
      </c>
      <c r="C55" s="91" t="s">
        <v>135</v>
      </c>
      <c r="D55" s="45" t="s">
        <v>10</v>
      </c>
      <c r="E55" s="70" t="s">
        <v>36</v>
      </c>
      <c r="F55" s="104"/>
      <c r="G55" s="104"/>
      <c r="H55" s="104"/>
      <c r="I55" s="104"/>
      <c r="J55" s="296"/>
      <c r="K55" s="206"/>
      <c r="L55" s="186"/>
    </row>
    <row r="56" spans="2:24" ht="19.5" customHeight="1" x14ac:dyDescent="0.25">
      <c r="B56" s="130" t="s">
        <v>46</v>
      </c>
      <c r="C56" s="37" t="s">
        <v>354</v>
      </c>
      <c r="D56" s="101" t="s">
        <v>10</v>
      </c>
      <c r="E56" s="71" t="s">
        <v>38</v>
      </c>
      <c r="F56" s="106" t="s">
        <v>255</v>
      </c>
      <c r="G56" s="104"/>
      <c r="H56" s="106" t="s">
        <v>255</v>
      </c>
      <c r="I56" s="106" t="s">
        <v>255</v>
      </c>
      <c r="J56" s="296"/>
      <c r="K56" s="206"/>
      <c r="L56" s="186"/>
    </row>
    <row r="57" spans="2:24" ht="32.25" customHeight="1" x14ac:dyDescent="0.25">
      <c r="B57" s="130" t="s">
        <v>324</v>
      </c>
      <c r="C57" s="33" t="s">
        <v>295</v>
      </c>
      <c r="D57" s="101" t="s">
        <v>10</v>
      </c>
      <c r="E57" s="71" t="s">
        <v>39</v>
      </c>
      <c r="F57" s="104"/>
      <c r="G57" s="104"/>
      <c r="H57" s="104"/>
      <c r="I57" s="104"/>
      <c r="J57" s="296"/>
      <c r="K57" s="206"/>
      <c r="L57" s="186"/>
    </row>
    <row r="58" spans="2:24" ht="32.25" customHeight="1" x14ac:dyDescent="0.25">
      <c r="B58" s="130" t="s">
        <v>47</v>
      </c>
      <c r="C58" s="37" t="s">
        <v>337</v>
      </c>
      <c r="D58" s="101" t="s">
        <v>10</v>
      </c>
      <c r="E58" s="71" t="s">
        <v>76</v>
      </c>
      <c r="F58" s="103">
        <f>SUM(F50,F57)</f>
        <v>0</v>
      </c>
      <c r="G58" s="103">
        <f>SUM(G50,G56,G57)</f>
        <v>0</v>
      </c>
      <c r="H58" s="103">
        <f>SUM(H50,H57)</f>
        <v>0</v>
      </c>
      <c r="I58" s="103">
        <f>SUM(I50,I57)</f>
        <v>0</v>
      </c>
      <c r="J58" s="103">
        <f>SUM(J50,J57)</f>
        <v>0</v>
      </c>
      <c r="K58" s="277"/>
      <c r="L58" s="208"/>
      <c r="M58" s="209"/>
    </row>
    <row r="59" spans="2:24" ht="18.75" customHeight="1" x14ac:dyDescent="0.25">
      <c r="B59" s="30" t="s">
        <v>48</v>
      </c>
      <c r="C59" s="40" t="s">
        <v>153</v>
      </c>
      <c r="D59" s="43" t="s">
        <v>10</v>
      </c>
      <c r="E59" s="70" t="s">
        <v>161</v>
      </c>
      <c r="F59" s="103">
        <f>SUM(F60,F62)</f>
        <v>0</v>
      </c>
      <c r="G59" s="103">
        <f>SUM(G60,G62)</f>
        <v>0</v>
      </c>
      <c r="H59" s="103">
        <f>SUM(H60,H62)</f>
        <v>0</v>
      </c>
      <c r="I59" s="103">
        <f>SUM(I60,I62)</f>
        <v>0</v>
      </c>
      <c r="J59" s="296"/>
      <c r="K59" s="206"/>
      <c r="L59" s="206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</row>
    <row r="60" spans="2:24" ht="20.25" customHeight="1" x14ac:dyDescent="0.25">
      <c r="B60" s="30" t="s">
        <v>370</v>
      </c>
      <c r="C60" s="40" t="s">
        <v>154</v>
      </c>
      <c r="D60" s="43" t="s">
        <v>10</v>
      </c>
      <c r="E60" s="70" t="s">
        <v>77</v>
      </c>
      <c r="F60" s="104"/>
      <c r="G60" s="104"/>
      <c r="H60" s="104"/>
      <c r="I60" s="104"/>
      <c r="J60" s="296"/>
      <c r="K60" s="206"/>
      <c r="L60" s="186"/>
    </row>
    <row r="61" spans="2:24" ht="18" customHeight="1" x14ac:dyDescent="0.25">
      <c r="B61" s="30" t="s">
        <v>371</v>
      </c>
      <c r="C61" s="75" t="s">
        <v>155</v>
      </c>
      <c r="D61" s="44" t="s">
        <v>124</v>
      </c>
      <c r="E61" s="70" t="s">
        <v>162</v>
      </c>
      <c r="F61" s="104"/>
      <c r="G61" s="104"/>
      <c r="H61" s="104"/>
      <c r="I61" s="104"/>
      <c r="J61" s="296"/>
      <c r="K61" s="206"/>
      <c r="L61" s="186"/>
    </row>
    <row r="62" spans="2:24" ht="18" customHeight="1" x14ac:dyDescent="0.25">
      <c r="B62" s="30" t="s">
        <v>372</v>
      </c>
      <c r="C62" s="40" t="s">
        <v>156</v>
      </c>
      <c r="D62" s="43" t="s">
        <v>10</v>
      </c>
      <c r="E62" s="70" t="s">
        <v>78</v>
      </c>
      <c r="F62" s="103">
        <f>SUM(F63,F65,F66)</f>
        <v>0</v>
      </c>
      <c r="G62" s="103">
        <f>SUM(G63,G65,G66)</f>
        <v>0</v>
      </c>
      <c r="H62" s="103">
        <f>SUM(H63,H65,H66)</f>
        <v>0</v>
      </c>
      <c r="I62" s="103">
        <f>SUM(I63,I65,I66)</f>
        <v>0</v>
      </c>
      <c r="J62" s="296"/>
      <c r="K62" s="206"/>
      <c r="L62" s="186"/>
    </row>
    <row r="63" spans="2:24" ht="16.5" customHeight="1" x14ac:dyDescent="0.25">
      <c r="B63" s="30" t="s">
        <v>373</v>
      </c>
      <c r="C63" s="75" t="s">
        <v>157</v>
      </c>
      <c r="D63" s="43" t="s">
        <v>10</v>
      </c>
      <c r="E63" s="70" t="s">
        <v>79</v>
      </c>
      <c r="F63" s="104"/>
      <c r="G63" s="104"/>
      <c r="H63" s="104"/>
      <c r="I63" s="104"/>
      <c r="J63" s="296"/>
      <c r="K63" s="206"/>
      <c r="L63" s="186"/>
    </row>
    <row r="64" spans="2:24" ht="16.5" customHeight="1" x14ac:dyDescent="0.25">
      <c r="B64" s="30" t="s">
        <v>374</v>
      </c>
      <c r="C64" s="75" t="s">
        <v>158</v>
      </c>
      <c r="D64" s="44" t="s">
        <v>124</v>
      </c>
      <c r="E64" s="70" t="s">
        <v>80</v>
      </c>
      <c r="F64" s="104"/>
      <c r="G64" s="104"/>
      <c r="H64" s="104"/>
      <c r="I64" s="104"/>
      <c r="J64" s="296"/>
      <c r="K64" s="206"/>
      <c r="L64" s="186"/>
    </row>
    <row r="65" spans="2:13" ht="18" customHeight="1" x14ac:dyDescent="0.25">
      <c r="B65" s="30" t="s">
        <v>375</v>
      </c>
      <c r="C65" s="75" t="s">
        <v>159</v>
      </c>
      <c r="D65" s="43" t="s">
        <v>10</v>
      </c>
      <c r="E65" s="70" t="s">
        <v>81</v>
      </c>
      <c r="F65" s="104"/>
      <c r="G65" s="104"/>
      <c r="H65" s="104"/>
      <c r="I65" s="104"/>
      <c r="J65" s="296"/>
      <c r="K65" s="206"/>
      <c r="L65" s="186"/>
    </row>
    <row r="66" spans="2:13" ht="16.5" customHeight="1" x14ac:dyDescent="0.25">
      <c r="B66" s="30" t="s">
        <v>376</v>
      </c>
      <c r="C66" s="75" t="s">
        <v>160</v>
      </c>
      <c r="D66" s="43" t="s">
        <v>10</v>
      </c>
      <c r="E66" s="70" t="s">
        <v>82</v>
      </c>
      <c r="F66" s="104"/>
      <c r="G66" s="104"/>
      <c r="H66" s="104"/>
      <c r="I66" s="104"/>
      <c r="J66" s="296"/>
      <c r="K66" s="206"/>
      <c r="L66" s="186"/>
    </row>
    <row r="67" spans="2:13" ht="19.5" customHeight="1" x14ac:dyDescent="0.25">
      <c r="B67" s="34" t="s">
        <v>49</v>
      </c>
      <c r="C67" s="33" t="s">
        <v>318</v>
      </c>
      <c r="D67" s="285" t="s">
        <v>10</v>
      </c>
      <c r="E67" s="286" t="s">
        <v>83</v>
      </c>
      <c r="F67" s="297"/>
      <c r="G67" s="297"/>
      <c r="H67" s="297"/>
      <c r="I67" s="297"/>
      <c r="J67" s="296"/>
      <c r="K67" s="277"/>
      <c r="L67" s="208"/>
      <c r="M67" s="209"/>
    </row>
    <row r="68" spans="2:13" ht="18.75" customHeight="1" x14ac:dyDescent="0.25">
      <c r="B68" s="34" t="s">
        <v>50</v>
      </c>
      <c r="C68" s="287" t="s">
        <v>246</v>
      </c>
      <c r="D68" s="285" t="s">
        <v>10</v>
      </c>
      <c r="E68" s="288" t="s">
        <v>84</v>
      </c>
      <c r="F68" s="106" t="s">
        <v>255</v>
      </c>
      <c r="G68" s="250"/>
      <c r="H68" s="106" t="s">
        <v>255</v>
      </c>
      <c r="I68" s="250"/>
      <c r="J68" s="296"/>
      <c r="K68" s="206"/>
      <c r="L68" s="186"/>
    </row>
    <row r="69" spans="2:13" ht="16.5" customHeight="1" x14ac:dyDescent="0.25">
      <c r="B69" s="34" t="s">
        <v>90</v>
      </c>
      <c r="C69" s="287" t="s">
        <v>272</v>
      </c>
      <c r="D69" s="285" t="s">
        <v>10</v>
      </c>
      <c r="E69" s="288" t="s">
        <v>85</v>
      </c>
      <c r="F69" s="106" t="s">
        <v>255</v>
      </c>
      <c r="G69" s="250"/>
      <c r="H69" s="106" t="s">
        <v>255</v>
      </c>
      <c r="I69" s="250"/>
      <c r="J69" s="296"/>
      <c r="K69" s="206"/>
      <c r="L69" s="186"/>
    </row>
    <row r="70" spans="2:13" ht="18" customHeight="1" x14ac:dyDescent="0.25">
      <c r="B70" s="30" t="s">
        <v>91</v>
      </c>
      <c r="C70" s="40" t="s">
        <v>149</v>
      </c>
      <c r="D70" s="44" t="s">
        <v>10</v>
      </c>
      <c r="E70" s="72" t="s">
        <v>86</v>
      </c>
      <c r="F70" s="106" t="s">
        <v>255</v>
      </c>
      <c r="G70" s="104"/>
      <c r="H70" s="106" t="s">
        <v>255</v>
      </c>
      <c r="I70" s="104"/>
      <c r="J70" s="296"/>
      <c r="K70" s="206"/>
      <c r="L70" s="186"/>
    </row>
    <row r="71" spans="2:13" x14ac:dyDescent="0.25">
      <c r="B71" s="30" t="s">
        <v>92</v>
      </c>
      <c r="C71" s="40" t="s">
        <v>273</v>
      </c>
      <c r="D71" s="44" t="s">
        <v>10</v>
      </c>
      <c r="E71" s="71" t="s">
        <v>139</v>
      </c>
      <c r="F71" s="106" t="s">
        <v>255</v>
      </c>
      <c r="G71" s="104"/>
      <c r="H71" s="106" t="s">
        <v>255</v>
      </c>
      <c r="I71" s="104"/>
      <c r="J71" s="296"/>
      <c r="K71" s="206"/>
      <c r="L71" s="186"/>
    </row>
    <row r="72" spans="2:13" ht="16.5" customHeight="1" x14ac:dyDescent="0.25">
      <c r="B72" s="30" t="s">
        <v>93</v>
      </c>
      <c r="C72" s="126" t="s">
        <v>73</v>
      </c>
      <c r="D72" s="44" t="s">
        <v>10</v>
      </c>
      <c r="E72" s="72" t="s">
        <v>140</v>
      </c>
      <c r="F72" s="106" t="s">
        <v>255</v>
      </c>
      <c r="G72" s="103">
        <f>G70+G71-(G58-G57)</f>
        <v>0</v>
      </c>
      <c r="H72" s="106" t="s">
        <v>255</v>
      </c>
      <c r="I72" s="103">
        <f>I70+I71-(I58-I57)</f>
        <v>0</v>
      </c>
      <c r="J72" s="296"/>
      <c r="K72" s="277"/>
      <c r="L72" s="186"/>
    </row>
    <row r="73" spans="2:13" ht="18.75" customHeight="1" x14ac:dyDescent="0.25">
      <c r="B73" s="30" t="s">
        <v>355</v>
      </c>
      <c r="C73" s="40" t="s">
        <v>299</v>
      </c>
      <c r="D73" s="44" t="s">
        <v>10</v>
      </c>
      <c r="E73" s="72" t="s">
        <v>137</v>
      </c>
      <c r="F73" s="106" t="s">
        <v>255</v>
      </c>
      <c r="G73" s="104"/>
      <c r="H73" s="106" t="s">
        <v>255</v>
      </c>
      <c r="I73" s="104"/>
      <c r="J73" s="296"/>
      <c r="K73" s="206"/>
      <c r="L73" s="186"/>
    </row>
    <row r="74" spans="2:13" ht="18" customHeight="1" x14ac:dyDescent="0.25">
      <c r="B74" s="30" t="s">
        <v>94</v>
      </c>
      <c r="C74" s="40" t="s">
        <v>274</v>
      </c>
      <c r="D74" s="44" t="s">
        <v>10</v>
      </c>
      <c r="E74" s="71" t="s">
        <v>141</v>
      </c>
      <c r="F74" s="106" t="s">
        <v>255</v>
      </c>
      <c r="G74" s="104"/>
      <c r="H74" s="106" t="s">
        <v>255</v>
      </c>
      <c r="I74" s="104"/>
      <c r="J74" s="296"/>
      <c r="K74" s="206"/>
      <c r="L74" s="186"/>
    </row>
    <row r="75" spans="2:13" ht="18" customHeight="1" x14ac:dyDescent="0.25">
      <c r="B75" s="30" t="s">
        <v>95</v>
      </c>
      <c r="C75" s="31" t="s">
        <v>120</v>
      </c>
      <c r="D75" s="44" t="s">
        <v>10</v>
      </c>
      <c r="E75" s="72" t="s">
        <v>142</v>
      </c>
      <c r="F75" s="103">
        <f>SUM(F76:F78)</f>
        <v>0</v>
      </c>
      <c r="G75" s="103">
        <f>SUM(G76:G78)</f>
        <v>0</v>
      </c>
      <c r="H75" s="103">
        <f>SUM(H76:H78)</f>
        <v>0</v>
      </c>
      <c r="I75" s="103">
        <f>SUM(I76:I78)</f>
        <v>0</v>
      </c>
      <c r="J75" s="296"/>
      <c r="K75" s="206"/>
      <c r="L75" s="186"/>
    </row>
    <row r="76" spans="2:13" ht="18" customHeight="1" x14ac:dyDescent="0.25">
      <c r="B76" s="34" t="s">
        <v>315</v>
      </c>
      <c r="C76" s="73" t="s">
        <v>118</v>
      </c>
      <c r="D76" s="43" t="s">
        <v>10</v>
      </c>
      <c r="E76" s="71" t="s">
        <v>143</v>
      </c>
      <c r="F76" s="103">
        <f>F63</f>
        <v>0</v>
      </c>
      <c r="G76" s="103">
        <f>G63</f>
        <v>0</v>
      </c>
      <c r="H76" s="103">
        <f>H63</f>
        <v>0</v>
      </c>
      <c r="I76" s="103">
        <f>I63</f>
        <v>0</v>
      </c>
      <c r="J76" s="296"/>
      <c r="K76" s="206"/>
      <c r="L76" s="186"/>
    </row>
    <row r="77" spans="2:13" ht="17.25" customHeight="1" x14ac:dyDescent="0.25">
      <c r="B77" s="34" t="s">
        <v>316</v>
      </c>
      <c r="C77" s="76" t="s">
        <v>119</v>
      </c>
      <c r="D77" s="43" t="s">
        <v>10</v>
      </c>
      <c r="E77" s="72" t="s">
        <v>144</v>
      </c>
      <c r="F77" s="103">
        <f t="shared" ref="F77:I78" si="0">F65</f>
        <v>0</v>
      </c>
      <c r="G77" s="103">
        <f t="shared" si="0"/>
        <v>0</v>
      </c>
      <c r="H77" s="103">
        <f t="shared" si="0"/>
        <v>0</v>
      </c>
      <c r="I77" s="103">
        <f t="shared" si="0"/>
        <v>0</v>
      </c>
      <c r="J77" s="296"/>
      <c r="K77" s="206"/>
      <c r="L77" s="186"/>
    </row>
    <row r="78" spans="2:13" ht="18" customHeight="1" x14ac:dyDescent="0.25">
      <c r="B78" s="34" t="s">
        <v>317</v>
      </c>
      <c r="C78" s="210" t="s">
        <v>290</v>
      </c>
      <c r="D78" s="43" t="s">
        <v>10</v>
      </c>
      <c r="E78" s="71" t="s">
        <v>145</v>
      </c>
      <c r="F78" s="103">
        <f t="shared" si="0"/>
        <v>0</v>
      </c>
      <c r="G78" s="103">
        <f t="shared" si="0"/>
        <v>0</v>
      </c>
      <c r="H78" s="103">
        <f t="shared" si="0"/>
        <v>0</v>
      </c>
      <c r="I78" s="103">
        <f t="shared" si="0"/>
        <v>0</v>
      </c>
      <c r="J78" s="296"/>
      <c r="K78" s="206"/>
      <c r="L78" s="186"/>
    </row>
    <row r="79" spans="2:13" ht="18.75" customHeight="1" x14ac:dyDescent="0.25">
      <c r="B79" s="357" t="s">
        <v>257</v>
      </c>
      <c r="C79" s="358"/>
      <c r="D79" s="358"/>
      <c r="E79" s="358"/>
      <c r="F79" s="358"/>
      <c r="G79" s="358"/>
      <c r="H79" s="358"/>
      <c r="I79" s="358"/>
      <c r="J79" s="359"/>
      <c r="K79" s="206"/>
      <c r="L79" s="186"/>
    </row>
    <row r="80" spans="2:13" ht="31.5" x14ac:dyDescent="0.25">
      <c r="B80" s="34" t="s">
        <v>356</v>
      </c>
      <c r="C80" s="42" t="s">
        <v>254</v>
      </c>
      <c r="D80" s="211" t="s">
        <v>168</v>
      </c>
      <c r="E80" s="72" t="s">
        <v>146</v>
      </c>
      <c r="F80" s="251"/>
      <c r="G80" s="251"/>
      <c r="H80" s="251"/>
      <c r="I80" s="251"/>
      <c r="J80" s="212" t="s">
        <v>255</v>
      </c>
      <c r="K80" s="206"/>
      <c r="L80" s="186"/>
    </row>
    <row r="81" spans="2:12" ht="32.25" customHeight="1" x14ac:dyDescent="0.25">
      <c r="B81" s="34" t="s">
        <v>364</v>
      </c>
      <c r="C81" s="42" t="s">
        <v>170</v>
      </c>
      <c r="D81" s="211" t="s">
        <v>253</v>
      </c>
      <c r="E81" s="72" t="s">
        <v>147</v>
      </c>
      <c r="F81" s="124">
        <f>IF(F80=0,0,F58/F80/10)</f>
        <v>0</v>
      </c>
      <c r="G81" s="124">
        <f>IF(G80=0,0,G58/G80/10)</f>
        <v>0</v>
      </c>
      <c r="H81" s="103">
        <f>IF(H80=0,0,H58/H80)</f>
        <v>0</v>
      </c>
      <c r="I81" s="103">
        <f>IF(I80=0,0,I58/I80)</f>
        <v>0</v>
      </c>
      <c r="J81" s="212" t="s">
        <v>255</v>
      </c>
      <c r="K81" s="206"/>
      <c r="L81" s="186"/>
    </row>
    <row r="82" spans="2:12" ht="20.25" customHeight="1" x14ac:dyDescent="0.25">
      <c r="B82" s="34" t="s">
        <v>357</v>
      </c>
      <c r="C82" s="40" t="s">
        <v>178</v>
      </c>
      <c r="D82" s="43" t="s">
        <v>171</v>
      </c>
      <c r="E82" s="72" t="s">
        <v>148</v>
      </c>
      <c r="F82" s="106" t="s">
        <v>255</v>
      </c>
      <c r="G82" s="106" t="s">
        <v>255</v>
      </c>
      <c r="H82" s="104"/>
      <c r="I82" s="104"/>
      <c r="J82" s="212" t="s">
        <v>255</v>
      </c>
      <c r="K82" s="206"/>
      <c r="L82" s="186"/>
    </row>
    <row r="83" spans="2:12" ht="19.5" customHeight="1" x14ac:dyDescent="0.25">
      <c r="B83" s="34" t="s">
        <v>358</v>
      </c>
      <c r="C83" s="40" t="s">
        <v>179</v>
      </c>
      <c r="D83" s="43" t="s">
        <v>171</v>
      </c>
      <c r="E83" s="72" t="s">
        <v>163</v>
      </c>
      <c r="F83" s="106" t="s">
        <v>255</v>
      </c>
      <c r="G83" s="106" t="s">
        <v>255</v>
      </c>
      <c r="H83" s="104"/>
      <c r="I83" s="104"/>
      <c r="J83" s="212" t="s">
        <v>255</v>
      </c>
      <c r="K83" s="206"/>
      <c r="L83" s="186"/>
    </row>
    <row r="84" spans="2:12" ht="17.25" customHeight="1" x14ac:dyDescent="0.25">
      <c r="B84" s="34" t="s">
        <v>288</v>
      </c>
      <c r="C84" s="40" t="s">
        <v>180</v>
      </c>
      <c r="D84" s="43" t="s">
        <v>171</v>
      </c>
      <c r="E84" s="72" t="s">
        <v>164</v>
      </c>
      <c r="F84" s="106" t="s">
        <v>255</v>
      </c>
      <c r="G84" s="106" t="s">
        <v>255</v>
      </c>
      <c r="H84" s="104"/>
      <c r="I84" s="104"/>
      <c r="J84" s="212" t="s">
        <v>255</v>
      </c>
      <c r="K84" s="206"/>
      <c r="L84" s="186"/>
    </row>
    <row r="85" spans="2:12" ht="19.5" customHeight="1" x14ac:dyDescent="0.25">
      <c r="B85" s="34" t="s">
        <v>125</v>
      </c>
      <c r="C85" s="40" t="s">
        <v>181</v>
      </c>
      <c r="D85" s="43" t="s">
        <v>171</v>
      </c>
      <c r="E85" s="72" t="s">
        <v>165</v>
      </c>
      <c r="F85" s="106" t="s">
        <v>255</v>
      </c>
      <c r="G85" s="106" t="s">
        <v>255</v>
      </c>
      <c r="H85" s="104"/>
      <c r="I85" s="104"/>
      <c r="J85" s="212" t="s">
        <v>255</v>
      </c>
      <c r="K85" s="206"/>
      <c r="L85" s="186"/>
    </row>
    <row r="86" spans="2:12" ht="33.75" customHeight="1" x14ac:dyDescent="0.25">
      <c r="B86" s="34" t="s">
        <v>126</v>
      </c>
      <c r="C86" s="42" t="s">
        <v>182</v>
      </c>
      <c r="D86" s="211" t="s">
        <v>171</v>
      </c>
      <c r="E86" s="72" t="s">
        <v>166</v>
      </c>
      <c r="F86" s="106" t="s">
        <v>255</v>
      </c>
      <c r="G86" s="106" t="s">
        <v>255</v>
      </c>
      <c r="H86" s="104"/>
      <c r="I86" s="104"/>
      <c r="J86" s="212" t="s">
        <v>255</v>
      </c>
      <c r="K86" s="206"/>
      <c r="L86" s="186"/>
    </row>
    <row r="87" spans="2:12" ht="30.75" customHeight="1" x14ac:dyDescent="0.25">
      <c r="B87" s="34" t="s">
        <v>127</v>
      </c>
      <c r="C87" s="42" t="s">
        <v>258</v>
      </c>
      <c r="D87" s="211" t="s">
        <v>169</v>
      </c>
      <c r="E87" s="72" t="s">
        <v>167</v>
      </c>
      <c r="F87" s="124">
        <f>IF(F80=0,0,F27/F80/10)</f>
        <v>0</v>
      </c>
      <c r="G87" s="124">
        <f>IF(G80=0,0,G27/G80/10)</f>
        <v>0</v>
      </c>
      <c r="H87" s="103">
        <f>IF(H80=0,0,H27/H80)</f>
        <v>0</v>
      </c>
      <c r="I87" s="103">
        <f>IF(I80=0,0,I27/I80)</f>
        <v>0</v>
      </c>
      <c r="J87" s="212" t="s">
        <v>255</v>
      </c>
      <c r="K87" s="206"/>
      <c r="L87" s="186"/>
    </row>
    <row r="88" spans="2:12" ht="19.5" customHeight="1" x14ac:dyDescent="0.25">
      <c r="B88" s="38" t="s">
        <v>377</v>
      </c>
      <c r="C88" s="75" t="s">
        <v>183</v>
      </c>
      <c r="D88" s="43" t="s">
        <v>171</v>
      </c>
      <c r="E88" s="72" t="s">
        <v>198</v>
      </c>
      <c r="F88" s="106" t="s">
        <v>255</v>
      </c>
      <c r="G88" s="106" t="s">
        <v>255</v>
      </c>
      <c r="H88" s="104"/>
      <c r="I88" s="104"/>
      <c r="J88" s="212" t="s">
        <v>255</v>
      </c>
      <c r="K88" s="206"/>
      <c r="L88" s="186"/>
    </row>
    <row r="89" spans="2:12" ht="19.5" customHeight="1" x14ac:dyDescent="0.25">
      <c r="B89" s="38" t="s">
        <v>378</v>
      </c>
      <c r="C89" s="75" t="s">
        <v>184</v>
      </c>
      <c r="D89" s="43" t="s">
        <v>171</v>
      </c>
      <c r="E89" s="72" t="s">
        <v>199</v>
      </c>
      <c r="F89" s="106" t="s">
        <v>255</v>
      </c>
      <c r="G89" s="106" t="s">
        <v>255</v>
      </c>
      <c r="H89" s="104"/>
      <c r="I89" s="104"/>
      <c r="J89" s="212" t="s">
        <v>255</v>
      </c>
      <c r="K89" s="206"/>
      <c r="L89" s="186"/>
    </row>
    <row r="90" spans="2:12" ht="19.5" customHeight="1" x14ac:dyDescent="0.25">
      <c r="B90" s="38" t="s">
        <v>379</v>
      </c>
      <c r="C90" s="75" t="s">
        <v>185</v>
      </c>
      <c r="D90" s="43" t="s">
        <v>171</v>
      </c>
      <c r="E90" s="72" t="s">
        <v>200</v>
      </c>
      <c r="F90" s="106" t="s">
        <v>255</v>
      </c>
      <c r="G90" s="106" t="s">
        <v>255</v>
      </c>
      <c r="H90" s="104"/>
      <c r="I90" s="104"/>
      <c r="J90" s="212" t="s">
        <v>255</v>
      </c>
      <c r="K90" s="206"/>
      <c r="L90" s="186"/>
    </row>
    <row r="91" spans="2:12" ht="19.5" customHeight="1" x14ac:dyDescent="0.25">
      <c r="B91" s="38" t="s">
        <v>380</v>
      </c>
      <c r="C91" s="75" t="s">
        <v>186</v>
      </c>
      <c r="D91" s="43" t="s">
        <v>171</v>
      </c>
      <c r="E91" s="72" t="s">
        <v>201</v>
      </c>
      <c r="F91" s="106" t="s">
        <v>255</v>
      </c>
      <c r="G91" s="106" t="s">
        <v>255</v>
      </c>
      <c r="H91" s="104"/>
      <c r="I91" s="104"/>
      <c r="J91" s="212" t="s">
        <v>255</v>
      </c>
      <c r="K91" s="206"/>
      <c r="L91" s="186"/>
    </row>
    <row r="92" spans="2:12" ht="34.700000000000003" customHeight="1" x14ac:dyDescent="0.25">
      <c r="B92" s="38" t="s">
        <v>381</v>
      </c>
      <c r="C92" s="78" t="s">
        <v>187</v>
      </c>
      <c r="D92" s="43" t="s">
        <v>171</v>
      </c>
      <c r="E92" s="72" t="s">
        <v>202</v>
      </c>
      <c r="F92" s="106" t="s">
        <v>255</v>
      </c>
      <c r="G92" s="106" t="s">
        <v>255</v>
      </c>
      <c r="H92" s="104"/>
      <c r="I92" s="104"/>
      <c r="J92" s="212" t="s">
        <v>255</v>
      </c>
      <c r="K92" s="206"/>
      <c r="L92" s="186"/>
    </row>
    <row r="93" spans="2:12" ht="32.25" customHeight="1" x14ac:dyDescent="0.25">
      <c r="B93" s="34" t="s">
        <v>128</v>
      </c>
      <c r="C93" s="42" t="s">
        <v>259</v>
      </c>
      <c r="D93" s="43" t="s">
        <v>169</v>
      </c>
      <c r="E93" s="72" t="s">
        <v>203</v>
      </c>
      <c r="F93" s="124">
        <f>IF(F80=0,0,(F58-F27)/F80/10)</f>
        <v>0</v>
      </c>
      <c r="G93" s="124">
        <f>IF(G80=0,0,(G58-G27)/G80/10)</f>
        <v>0</v>
      </c>
      <c r="H93" s="103">
        <f>IF(H80=0,0,(H58-H27)/H80)</f>
        <v>0</v>
      </c>
      <c r="I93" s="103">
        <f>IF(I80=0,0,(I58-I27)/I80)</f>
        <v>0</v>
      </c>
      <c r="J93" s="212" t="s">
        <v>255</v>
      </c>
      <c r="K93" s="206"/>
      <c r="L93" s="186"/>
    </row>
    <row r="94" spans="2:12" ht="17.25" customHeight="1" x14ac:dyDescent="0.25">
      <c r="B94" s="38" t="s">
        <v>365</v>
      </c>
      <c r="C94" s="75" t="s">
        <v>183</v>
      </c>
      <c r="D94" s="43" t="s">
        <v>171</v>
      </c>
      <c r="E94" s="72" t="s">
        <v>204</v>
      </c>
      <c r="F94" s="106" t="s">
        <v>255</v>
      </c>
      <c r="G94" s="106" t="s">
        <v>255</v>
      </c>
      <c r="H94" s="104"/>
      <c r="I94" s="104"/>
      <c r="J94" s="212" t="s">
        <v>255</v>
      </c>
      <c r="K94" s="206"/>
      <c r="L94" s="186"/>
    </row>
    <row r="95" spans="2:12" ht="18" customHeight="1" x14ac:dyDescent="0.25">
      <c r="B95" s="38" t="s">
        <v>366</v>
      </c>
      <c r="C95" s="75" t="s">
        <v>184</v>
      </c>
      <c r="D95" s="43" t="s">
        <v>171</v>
      </c>
      <c r="E95" s="72" t="s">
        <v>205</v>
      </c>
      <c r="F95" s="106" t="s">
        <v>255</v>
      </c>
      <c r="G95" s="106" t="s">
        <v>255</v>
      </c>
      <c r="H95" s="104"/>
      <c r="I95" s="104"/>
      <c r="J95" s="212" t="s">
        <v>255</v>
      </c>
      <c r="K95" s="206"/>
      <c r="L95" s="186"/>
    </row>
    <row r="96" spans="2:12" ht="17.25" customHeight="1" x14ac:dyDescent="0.25">
      <c r="B96" s="38" t="s">
        <v>367</v>
      </c>
      <c r="C96" s="75" t="s">
        <v>185</v>
      </c>
      <c r="D96" s="43" t="s">
        <v>171</v>
      </c>
      <c r="E96" s="72" t="s">
        <v>206</v>
      </c>
      <c r="F96" s="106" t="s">
        <v>255</v>
      </c>
      <c r="G96" s="106" t="s">
        <v>255</v>
      </c>
      <c r="H96" s="104"/>
      <c r="I96" s="104"/>
      <c r="J96" s="212" t="s">
        <v>255</v>
      </c>
      <c r="K96" s="206"/>
      <c r="L96" s="186"/>
    </row>
    <row r="97" spans="2:24" ht="17.25" customHeight="1" x14ac:dyDescent="0.25">
      <c r="B97" s="38" t="s">
        <v>368</v>
      </c>
      <c r="C97" s="75" t="s">
        <v>186</v>
      </c>
      <c r="D97" s="43" t="s">
        <v>171</v>
      </c>
      <c r="E97" s="72" t="s">
        <v>207</v>
      </c>
      <c r="F97" s="106" t="s">
        <v>255</v>
      </c>
      <c r="G97" s="106" t="s">
        <v>255</v>
      </c>
      <c r="H97" s="104"/>
      <c r="I97" s="104"/>
      <c r="J97" s="212" t="s">
        <v>255</v>
      </c>
      <c r="K97" s="206"/>
      <c r="L97" s="186"/>
    </row>
    <row r="98" spans="2:24" ht="33" customHeight="1" x14ac:dyDescent="0.25">
      <c r="B98" s="38" t="s">
        <v>369</v>
      </c>
      <c r="C98" s="78" t="s">
        <v>187</v>
      </c>
      <c r="D98" s="43" t="s">
        <v>171</v>
      </c>
      <c r="E98" s="72" t="s">
        <v>208</v>
      </c>
      <c r="F98" s="106" t="s">
        <v>255</v>
      </c>
      <c r="G98" s="106" t="s">
        <v>255</v>
      </c>
      <c r="H98" s="104"/>
      <c r="I98" s="104"/>
      <c r="J98" s="212" t="s">
        <v>255</v>
      </c>
      <c r="K98" s="206"/>
      <c r="L98" s="186"/>
    </row>
    <row r="99" spans="2:24" ht="34.700000000000003" customHeight="1" x14ac:dyDescent="0.25">
      <c r="B99" s="34" t="s">
        <v>172</v>
      </c>
      <c r="C99" s="42" t="s">
        <v>260</v>
      </c>
      <c r="D99" s="43" t="s">
        <v>169</v>
      </c>
      <c r="E99" s="72" t="s">
        <v>209</v>
      </c>
      <c r="F99" s="124">
        <f>IF(F80=0,0,F59/F80/10)</f>
        <v>0</v>
      </c>
      <c r="G99" s="124">
        <f>IF(G80=0,0,G59/G80/10)</f>
        <v>0</v>
      </c>
      <c r="H99" s="103">
        <f>IF(H80=0,0,H59/H80)</f>
        <v>0</v>
      </c>
      <c r="I99" s="103">
        <f>IF(I80=0,0,I59/I80)</f>
        <v>0</v>
      </c>
      <c r="J99" s="212" t="s">
        <v>255</v>
      </c>
      <c r="K99" s="206"/>
      <c r="L99" s="186"/>
    </row>
    <row r="100" spans="2:24" ht="19.5" customHeight="1" x14ac:dyDescent="0.25">
      <c r="B100" s="38" t="s">
        <v>359</v>
      </c>
      <c r="C100" s="75" t="s">
        <v>183</v>
      </c>
      <c r="D100" s="43" t="s">
        <v>171</v>
      </c>
      <c r="E100" s="72" t="s">
        <v>210</v>
      </c>
      <c r="F100" s="106" t="s">
        <v>255</v>
      </c>
      <c r="G100" s="106" t="s">
        <v>255</v>
      </c>
      <c r="H100" s="104"/>
      <c r="I100" s="104"/>
      <c r="J100" s="212" t="s">
        <v>255</v>
      </c>
      <c r="K100" s="206"/>
      <c r="L100" s="186"/>
    </row>
    <row r="101" spans="2:24" ht="20.25" customHeight="1" x14ac:dyDescent="0.25">
      <c r="B101" s="38" t="s">
        <v>360</v>
      </c>
      <c r="C101" s="75" t="s">
        <v>184</v>
      </c>
      <c r="D101" s="43" t="s">
        <v>171</v>
      </c>
      <c r="E101" s="72" t="s">
        <v>211</v>
      </c>
      <c r="F101" s="106" t="s">
        <v>255</v>
      </c>
      <c r="G101" s="106" t="s">
        <v>255</v>
      </c>
      <c r="H101" s="104"/>
      <c r="I101" s="104"/>
      <c r="J101" s="212" t="s">
        <v>255</v>
      </c>
      <c r="K101" s="206"/>
      <c r="L101" s="186"/>
    </row>
    <row r="102" spans="2:24" ht="20.25" customHeight="1" x14ac:dyDescent="0.25">
      <c r="B102" s="38" t="s">
        <v>361</v>
      </c>
      <c r="C102" s="75" t="s">
        <v>185</v>
      </c>
      <c r="D102" s="43" t="s">
        <v>171</v>
      </c>
      <c r="E102" s="72" t="s">
        <v>212</v>
      </c>
      <c r="F102" s="106" t="s">
        <v>255</v>
      </c>
      <c r="G102" s="106" t="s">
        <v>255</v>
      </c>
      <c r="H102" s="104"/>
      <c r="I102" s="104"/>
      <c r="J102" s="212" t="s">
        <v>255</v>
      </c>
      <c r="K102" s="206"/>
      <c r="L102" s="186"/>
    </row>
    <row r="103" spans="2:24" ht="21.95" customHeight="1" x14ac:dyDescent="0.25">
      <c r="B103" s="38" t="s">
        <v>362</v>
      </c>
      <c r="C103" s="75" t="s">
        <v>186</v>
      </c>
      <c r="D103" s="43" t="s">
        <v>171</v>
      </c>
      <c r="E103" s="72" t="s">
        <v>213</v>
      </c>
      <c r="F103" s="106" t="s">
        <v>255</v>
      </c>
      <c r="G103" s="106" t="s">
        <v>255</v>
      </c>
      <c r="H103" s="104"/>
      <c r="I103" s="104"/>
      <c r="J103" s="212" t="s">
        <v>255</v>
      </c>
      <c r="K103" s="206"/>
      <c r="L103" s="186"/>
    </row>
    <row r="104" spans="2:24" ht="34.700000000000003" customHeight="1" x14ac:dyDescent="0.25">
      <c r="B104" s="38" t="s">
        <v>363</v>
      </c>
      <c r="C104" s="78" t="s">
        <v>187</v>
      </c>
      <c r="D104" s="43" t="s">
        <v>171</v>
      </c>
      <c r="E104" s="72" t="s">
        <v>289</v>
      </c>
      <c r="F104" s="106" t="s">
        <v>255</v>
      </c>
      <c r="G104" s="106" t="s">
        <v>255</v>
      </c>
      <c r="H104" s="104"/>
      <c r="I104" s="104"/>
      <c r="J104" s="212" t="s">
        <v>255</v>
      </c>
      <c r="K104" s="206"/>
      <c r="L104" s="186"/>
    </row>
    <row r="105" spans="2:24" ht="19.5" customHeight="1" x14ac:dyDescent="0.25">
      <c r="B105" s="38" t="s">
        <v>173</v>
      </c>
      <c r="C105" s="40" t="s">
        <v>121</v>
      </c>
      <c r="D105" s="43" t="s">
        <v>124</v>
      </c>
      <c r="E105" s="72" t="s">
        <v>214</v>
      </c>
      <c r="F105" s="103">
        <f>IF(F58=0,0,F59/F58*100)</f>
        <v>0</v>
      </c>
      <c r="G105" s="103">
        <f>IF(G58=0,0,G59/G58*100)</f>
        <v>0</v>
      </c>
      <c r="H105" s="103">
        <f>IF(H58=0,0,H59/H58*100)</f>
        <v>0</v>
      </c>
      <c r="I105" s="103">
        <f>IF(I58=0,0,I59/I58*100)</f>
        <v>0</v>
      </c>
      <c r="J105" s="212" t="s">
        <v>255</v>
      </c>
      <c r="K105" s="206"/>
      <c r="L105" s="206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</row>
    <row r="106" spans="2:24" ht="30" customHeight="1" x14ac:dyDescent="0.25">
      <c r="B106" s="34" t="s">
        <v>174</v>
      </c>
      <c r="C106" s="42" t="s">
        <v>247</v>
      </c>
      <c r="D106" s="43" t="s">
        <v>188</v>
      </c>
      <c r="E106" s="72" t="s">
        <v>215</v>
      </c>
      <c r="F106" s="104"/>
      <c r="G106" s="104"/>
      <c r="H106" s="104"/>
      <c r="I106" s="104"/>
      <c r="J106" s="212" t="s">
        <v>255</v>
      </c>
      <c r="K106" s="206"/>
      <c r="L106" s="186"/>
    </row>
    <row r="107" spans="2:24" ht="18.75" customHeight="1" x14ac:dyDescent="0.25">
      <c r="B107" s="34" t="s">
        <v>175</v>
      </c>
      <c r="C107" s="41" t="s">
        <v>387</v>
      </c>
      <c r="D107" s="43" t="s">
        <v>10</v>
      </c>
      <c r="E107" s="72" t="s">
        <v>216</v>
      </c>
      <c r="F107" s="103">
        <f>SUM(F108:F110)</f>
        <v>0</v>
      </c>
      <c r="G107" s="103">
        <f>SUM(G108:G110)</f>
        <v>0</v>
      </c>
      <c r="H107" s="103">
        <f>SUM(H108:H110)</f>
        <v>0</v>
      </c>
      <c r="I107" s="103">
        <f>SUM(I108:I110)</f>
        <v>0</v>
      </c>
      <c r="J107" s="103">
        <f>SUM(J108:J110)</f>
        <v>0</v>
      </c>
      <c r="K107" s="206"/>
      <c r="L107" s="186"/>
    </row>
    <row r="108" spans="2:24" ht="20.25" customHeight="1" x14ac:dyDescent="0.25">
      <c r="B108" s="130" t="s">
        <v>382</v>
      </c>
      <c r="C108" s="77" t="s">
        <v>122</v>
      </c>
      <c r="D108" s="101" t="s">
        <v>10</v>
      </c>
      <c r="E108" s="72" t="s">
        <v>217</v>
      </c>
      <c r="F108" s="104"/>
      <c r="G108" s="104"/>
      <c r="H108" s="104"/>
      <c r="I108" s="104"/>
      <c r="J108" s="296"/>
      <c r="K108" s="206"/>
      <c r="L108" s="186"/>
    </row>
    <row r="109" spans="2:24" ht="20.25" customHeight="1" x14ac:dyDescent="0.25">
      <c r="B109" s="130" t="s">
        <v>383</v>
      </c>
      <c r="C109" s="293" t="s">
        <v>350</v>
      </c>
      <c r="D109" s="101" t="s">
        <v>10</v>
      </c>
      <c r="E109" s="72" t="s">
        <v>218</v>
      </c>
      <c r="F109" s="104"/>
      <c r="G109" s="104"/>
      <c r="H109" s="104"/>
      <c r="I109" s="104"/>
      <c r="J109" s="296"/>
      <c r="K109" s="206"/>
      <c r="L109" s="186"/>
    </row>
    <row r="110" spans="2:24" ht="50.25" customHeight="1" x14ac:dyDescent="0.25">
      <c r="B110" s="130" t="s">
        <v>384</v>
      </c>
      <c r="C110" s="77" t="s">
        <v>268</v>
      </c>
      <c r="D110" s="101" t="s">
        <v>10</v>
      </c>
      <c r="E110" s="72" t="s">
        <v>219</v>
      </c>
      <c r="F110" s="104"/>
      <c r="G110" s="104"/>
      <c r="H110" s="104"/>
      <c r="I110" s="104"/>
      <c r="J110" s="296"/>
      <c r="K110" s="206"/>
      <c r="L110" s="186"/>
    </row>
    <row r="111" spans="2:24" ht="21" customHeight="1" x14ac:dyDescent="0.25">
      <c r="B111" s="34" t="s">
        <v>176</v>
      </c>
      <c r="C111" s="102" t="s">
        <v>304</v>
      </c>
      <c r="D111" s="101" t="s">
        <v>123</v>
      </c>
      <c r="E111" s="72" t="s">
        <v>220</v>
      </c>
      <c r="F111" s="104"/>
      <c r="G111" s="104"/>
      <c r="H111" s="104"/>
      <c r="I111" s="104"/>
      <c r="J111" s="107"/>
      <c r="K111" s="206"/>
      <c r="L111" s="186"/>
    </row>
    <row r="112" spans="2:24" ht="21" customHeight="1" x14ac:dyDescent="0.25">
      <c r="B112" s="34" t="s">
        <v>177</v>
      </c>
      <c r="C112" s="102" t="s">
        <v>292</v>
      </c>
      <c r="D112" s="101" t="s">
        <v>300</v>
      </c>
      <c r="E112" s="72" t="s">
        <v>221</v>
      </c>
      <c r="F112" s="104"/>
      <c r="G112" s="104"/>
      <c r="H112" s="104"/>
      <c r="I112" s="104"/>
      <c r="J112" s="107"/>
      <c r="K112" s="278" t="s">
        <v>302</v>
      </c>
      <c r="L112" s="186"/>
    </row>
    <row r="113" spans="1:13" ht="23.25" customHeight="1" x14ac:dyDescent="0.25">
      <c r="B113" s="34" t="s">
        <v>190</v>
      </c>
      <c r="C113" s="102" t="s">
        <v>293</v>
      </c>
      <c r="D113" s="101" t="s">
        <v>10</v>
      </c>
      <c r="E113" s="72" t="s">
        <v>222</v>
      </c>
      <c r="F113" s="103">
        <f>IF(F111=0,0,F52/F111/12)</f>
        <v>0</v>
      </c>
      <c r="G113" s="103">
        <f>IF(G111=0,0,G52/G111/$K113)</f>
        <v>0</v>
      </c>
      <c r="H113" s="103">
        <f>IF(H111=0,0,H52/H111/12)</f>
        <v>0</v>
      </c>
      <c r="I113" s="103">
        <f>IF(I111=0,0,I52/I111/$K113)</f>
        <v>0</v>
      </c>
      <c r="J113" s="296"/>
      <c r="K113" s="279">
        <v>3</v>
      </c>
      <c r="L113" s="186"/>
    </row>
    <row r="114" spans="1:13" ht="25.5" customHeight="1" x14ac:dyDescent="0.25">
      <c r="B114" s="34" t="s">
        <v>189</v>
      </c>
      <c r="C114" s="102" t="s">
        <v>193</v>
      </c>
      <c r="D114" s="101" t="s">
        <v>124</v>
      </c>
      <c r="E114" s="72" t="s">
        <v>223</v>
      </c>
      <c r="F114" s="103">
        <f>IF(F50=0,0,F36/F52*100)</f>
        <v>0</v>
      </c>
      <c r="G114" s="103">
        <f>IF(G50=0,0,G36/G52*100)</f>
        <v>0</v>
      </c>
      <c r="H114" s="103">
        <f>IF(H50=0,0,H36/H52*100)</f>
        <v>0</v>
      </c>
      <c r="I114" s="103">
        <f>IF(I50=0,0,I36/I52*100)</f>
        <v>0</v>
      </c>
      <c r="J114" s="296"/>
      <c r="K114" s="280"/>
      <c r="L114" s="186"/>
    </row>
    <row r="115" spans="1:13" ht="21.75" customHeight="1" x14ac:dyDescent="0.25">
      <c r="B115" s="34" t="s">
        <v>191</v>
      </c>
      <c r="C115" s="94" t="s">
        <v>194</v>
      </c>
      <c r="D115" s="45" t="s">
        <v>10</v>
      </c>
      <c r="E115" s="72" t="s">
        <v>224</v>
      </c>
      <c r="F115" s="108"/>
      <c r="G115" s="108"/>
      <c r="H115" s="108"/>
      <c r="I115" s="108"/>
      <c r="J115" s="107"/>
      <c r="K115" s="206"/>
      <c r="L115" s="186"/>
    </row>
    <row r="116" spans="1:13" ht="33.75" customHeight="1" thickBot="1" x14ac:dyDescent="0.3">
      <c r="B116" s="34" t="s">
        <v>192</v>
      </c>
      <c r="C116" s="131" t="s">
        <v>284</v>
      </c>
      <c r="D116" s="68" t="s">
        <v>10</v>
      </c>
      <c r="E116" s="133" t="s">
        <v>245</v>
      </c>
      <c r="F116" s="213" t="s">
        <v>255</v>
      </c>
      <c r="G116" s="109"/>
      <c r="H116" s="213" t="s">
        <v>255</v>
      </c>
      <c r="I116" s="109"/>
      <c r="J116" s="298"/>
      <c r="K116" s="206"/>
      <c r="L116" s="186"/>
    </row>
    <row r="117" spans="1:13" ht="34.5" customHeight="1" x14ac:dyDescent="0.25">
      <c r="B117" s="34" t="s">
        <v>195</v>
      </c>
      <c r="C117" s="102" t="s">
        <v>285</v>
      </c>
      <c r="D117" s="43" t="s">
        <v>10</v>
      </c>
      <c r="E117" s="71" t="s">
        <v>248</v>
      </c>
      <c r="F117" s="106" t="s">
        <v>255</v>
      </c>
      <c r="G117" s="104"/>
      <c r="H117" s="106" t="s">
        <v>255</v>
      </c>
      <c r="I117" s="104"/>
      <c r="J117" s="296"/>
      <c r="K117" s="206"/>
      <c r="L117" s="186"/>
    </row>
    <row r="118" spans="1:13" ht="20.25" customHeight="1" x14ac:dyDescent="0.25">
      <c r="B118" s="34" t="s">
        <v>196</v>
      </c>
      <c r="C118" s="33" t="s">
        <v>87</v>
      </c>
      <c r="D118" s="43" t="s">
        <v>10</v>
      </c>
      <c r="E118" s="72" t="s">
        <v>249</v>
      </c>
      <c r="F118" s="106" t="s">
        <v>255</v>
      </c>
      <c r="G118" s="104"/>
      <c r="H118" s="106" t="s">
        <v>255</v>
      </c>
      <c r="I118" s="104"/>
      <c r="J118" s="296"/>
      <c r="K118" s="206"/>
      <c r="L118" s="186"/>
    </row>
    <row r="119" spans="1:13" ht="34.700000000000003" customHeight="1" x14ac:dyDescent="0.25">
      <c r="B119" s="34" t="s">
        <v>197</v>
      </c>
      <c r="C119" s="132" t="s">
        <v>286</v>
      </c>
      <c r="D119" s="43" t="s">
        <v>10</v>
      </c>
      <c r="E119" s="71" t="s">
        <v>280</v>
      </c>
      <c r="F119" s="106" t="s">
        <v>255</v>
      </c>
      <c r="G119" s="104"/>
      <c r="H119" s="106" t="s">
        <v>255</v>
      </c>
      <c r="I119" s="104"/>
      <c r="J119" s="296"/>
      <c r="K119" s="206"/>
      <c r="L119" s="186"/>
    </row>
    <row r="120" spans="1:13" ht="35.25" customHeight="1" x14ac:dyDescent="0.25">
      <c r="B120" s="34" t="s">
        <v>225</v>
      </c>
      <c r="C120" s="132" t="s">
        <v>287</v>
      </c>
      <c r="D120" s="43" t="s">
        <v>10</v>
      </c>
      <c r="E120" s="72" t="s">
        <v>281</v>
      </c>
      <c r="F120" s="106" t="s">
        <v>255</v>
      </c>
      <c r="G120" s="104"/>
      <c r="H120" s="106" t="s">
        <v>255</v>
      </c>
      <c r="I120" s="104"/>
      <c r="J120" s="296"/>
      <c r="K120" s="206"/>
      <c r="L120" s="186"/>
    </row>
    <row r="121" spans="1:13" ht="18.75" customHeight="1" thickBot="1" x14ac:dyDescent="0.3">
      <c r="B121" s="294" t="s">
        <v>283</v>
      </c>
      <c r="C121" s="134" t="s">
        <v>88</v>
      </c>
      <c r="D121" s="68" t="s">
        <v>10</v>
      </c>
      <c r="E121" s="289" t="s">
        <v>282</v>
      </c>
      <c r="F121" s="290"/>
      <c r="G121" s="290"/>
      <c r="H121" s="290"/>
      <c r="I121" s="290"/>
      <c r="J121" s="298"/>
      <c r="K121" s="206"/>
      <c r="L121" s="186"/>
    </row>
    <row r="122" spans="1:13" ht="24" customHeight="1" x14ac:dyDescent="0.25">
      <c r="B122" s="93"/>
      <c r="C122" s="95"/>
      <c r="D122" s="28"/>
      <c r="E122" s="96"/>
      <c r="F122" s="97"/>
      <c r="G122" s="97"/>
      <c r="H122" s="97"/>
      <c r="I122" s="97"/>
      <c r="J122" s="97"/>
      <c r="K122" s="206"/>
      <c r="L122" s="186"/>
    </row>
    <row r="123" spans="1:13" ht="37.5" customHeight="1" x14ac:dyDescent="0.3">
      <c r="A123" s="214"/>
      <c r="B123" s="367" t="s">
        <v>339</v>
      </c>
      <c r="C123" s="368"/>
      <c r="D123" s="299"/>
      <c r="E123" s="299"/>
      <c r="F123" s="299"/>
      <c r="G123" s="12"/>
      <c r="H123" s="12"/>
      <c r="I123" s="215"/>
      <c r="J123" s="12"/>
      <c r="K123" s="281"/>
      <c r="L123" s="12"/>
    </row>
    <row r="124" spans="1:13" ht="15.75" customHeight="1" x14ac:dyDescent="0.2">
      <c r="A124" s="214"/>
      <c r="B124" s="368"/>
      <c r="C124" s="368"/>
      <c r="D124" s="366"/>
      <c r="E124" s="366"/>
      <c r="F124" s="12"/>
      <c r="G124" s="12"/>
      <c r="H124" s="12"/>
      <c r="I124" s="214"/>
      <c r="J124" s="12"/>
      <c r="K124" s="281"/>
      <c r="L124" s="12"/>
    </row>
    <row r="125" spans="1:13" ht="36.75" customHeight="1" x14ac:dyDescent="0.3">
      <c r="A125" s="214"/>
      <c r="B125" s="360" t="s">
        <v>344</v>
      </c>
      <c r="C125" s="360"/>
      <c r="D125" s="299"/>
      <c r="E125" s="299"/>
      <c r="F125" s="299"/>
      <c r="G125" s="216" t="s">
        <v>345</v>
      </c>
      <c r="H125" s="295"/>
      <c r="I125" s="217" t="s">
        <v>343</v>
      </c>
      <c r="J125" s="295"/>
      <c r="K125" s="282"/>
      <c r="L125" s="186"/>
      <c r="M125" s="218"/>
    </row>
    <row r="126" spans="1:13" x14ac:dyDescent="0.3">
      <c r="A126" s="145"/>
      <c r="B126" s="252"/>
      <c r="C126" s="253"/>
      <c r="D126" s="252"/>
      <c r="E126" s="252"/>
      <c r="F126" s="252"/>
      <c r="G126" s="252"/>
      <c r="H126" s="252"/>
      <c r="I126" s="356"/>
      <c r="J126" s="356"/>
      <c r="K126" s="283"/>
      <c r="L126" s="186"/>
      <c r="M126" s="186"/>
    </row>
    <row r="127" spans="1:13" ht="20.25" customHeight="1" x14ac:dyDescent="0.2">
      <c r="B127" s="220"/>
      <c r="C127" s="221"/>
      <c r="D127" s="222"/>
      <c r="E127" s="222"/>
      <c r="F127" s="222"/>
      <c r="G127" s="222"/>
      <c r="H127" s="222"/>
      <c r="I127" s="223"/>
      <c r="J127" s="223"/>
      <c r="K127" s="284"/>
      <c r="L127" s="225"/>
      <c r="M127" s="225"/>
    </row>
    <row r="128" spans="1:13" ht="48.75" customHeight="1" x14ac:dyDescent="0.4">
      <c r="B128" s="226"/>
      <c r="C128" s="227"/>
      <c r="D128" s="204"/>
      <c r="E128" s="228"/>
      <c r="F128" s="228"/>
      <c r="G128" s="228"/>
      <c r="H128" s="228"/>
      <c r="I128" s="228"/>
      <c r="J128" s="229"/>
      <c r="K128" s="284"/>
      <c r="L128" s="230"/>
      <c r="M128" s="186"/>
    </row>
    <row r="129" spans="2:17" ht="20.25" customHeight="1" x14ac:dyDescent="0.3">
      <c r="B129" s="231"/>
      <c r="C129" s="232"/>
      <c r="D129" s="233"/>
      <c r="E129" s="234"/>
      <c r="F129" s="233"/>
      <c r="G129" s="233"/>
      <c r="H129" s="233"/>
      <c r="I129" s="231"/>
      <c r="J129" s="219"/>
      <c r="K129" s="284"/>
      <c r="L129" s="231"/>
      <c r="M129" s="225"/>
    </row>
    <row r="130" spans="2:17" ht="22.5" customHeight="1" x14ac:dyDescent="0.3">
      <c r="M130" s="230"/>
    </row>
    <row r="131" spans="2:17" ht="20.25" customHeight="1" x14ac:dyDescent="0.3">
      <c r="M131" s="231"/>
    </row>
    <row r="134" spans="2:17" ht="20.25" x14ac:dyDescent="0.3">
      <c r="N134" s="222"/>
      <c r="O134" s="235"/>
      <c r="P134" s="235"/>
      <c r="Q134" s="235"/>
    </row>
    <row r="135" spans="2:17" ht="45.75" customHeight="1" x14ac:dyDescent="0.3">
      <c r="O135" s="222"/>
      <c r="P135" s="222"/>
      <c r="Q135" s="222"/>
    </row>
    <row r="137" spans="2:17" ht="20.25" customHeight="1" x14ac:dyDescent="0.3"/>
    <row r="138" spans="2:17" ht="25.5" customHeight="1" x14ac:dyDescent="0.3"/>
    <row r="141" spans="2:17" x14ac:dyDescent="0.3">
      <c r="N141" s="12"/>
    </row>
    <row r="142" spans="2:17" ht="29.45" customHeight="1" x14ac:dyDescent="0.3">
      <c r="N142" s="12"/>
      <c r="O142" s="12"/>
      <c r="P142" s="12"/>
      <c r="Q142" s="12"/>
    </row>
    <row r="143" spans="2:17" x14ac:dyDescent="0.3">
      <c r="N143" s="219"/>
      <c r="O143" s="12"/>
      <c r="P143" s="12"/>
      <c r="Q143" s="12"/>
    </row>
    <row r="144" spans="2:17" x14ac:dyDescent="0.3">
      <c r="N144" s="225"/>
      <c r="O144" s="219"/>
      <c r="P144" s="219"/>
      <c r="Q144" s="219"/>
    </row>
    <row r="145" spans="1:17" ht="21" customHeight="1" x14ac:dyDescent="0.3">
      <c r="N145" s="219"/>
      <c r="O145" s="225"/>
      <c r="P145" s="225"/>
      <c r="Q145" s="225"/>
    </row>
    <row r="146" spans="1:17" ht="23.25" customHeight="1" x14ac:dyDescent="0.3">
      <c r="N146" s="225"/>
      <c r="O146" s="219"/>
      <c r="P146" s="219"/>
      <c r="Q146" s="219"/>
    </row>
    <row r="147" spans="1:17" x14ac:dyDescent="0.3">
      <c r="N147" s="219"/>
      <c r="O147" s="225"/>
      <c r="P147" s="225"/>
      <c r="Q147" s="225"/>
    </row>
    <row r="148" spans="1:17" ht="24.75" customHeight="1" x14ac:dyDescent="0.3">
      <c r="N148" s="224"/>
      <c r="O148" s="219"/>
      <c r="P148" s="219"/>
      <c r="Q148" s="219"/>
    </row>
    <row r="149" spans="1:17" x14ac:dyDescent="0.3">
      <c r="N149" s="226"/>
      <c r="O149" s="224"/>
      <c r="P149" s="224"/>
      <c r="Q149" s="224"/>
    </row>
    <row r="150" spans="1:17" ht="24" customHeight="1" x14ac:dyDescent="0.3">
      <c r="N150" s="231"/>
      <c r="O150" s="226"/>
      <c r="P150" s="226"/>
      <c r="Q150" s="226"/>
    </row>
    <row r="151" spans="1:17" x14ac:dyDescent="0.3">
      <c r="O151" s="231"/>
      <c r="P151" s="231"/>
      <c r="Q151" s="231"/>
    </row>
    <row r="156" spans="1:17" ht="24.75" customHeight="1" x14ac:dyDescent="0.3"/>
    <row r="160" spans="1:17" s="203" customFormat="1" ht="13.5" customHeight="1" x14ac:dyDescent="0.3">
      <c r="A160" s="236"/>
      <c r="B160" s="183"/>
      <c r="C160" s="182"/>
      <c r="D160" s="184"/>
      <c r="E160" s="184"/>
      <c r="F160" s="182"/>
      <c r="G160" s="182"/>
      <c r="H160" s="182"/>
      <c r="I160" s="182"/>
      <c r="J160" s="182"/>
      <c r="K160" s="201"/>
      <c r="L160" s="182"/>
      <c r="M160" s="182"/>
      <c r="N160" s="182"/>
      <c r="O160" s="182"/>
      <c r="P160" s="182"/>
      <c r="Q160" s="182"/>
    </row>
    <row r="161" spans="1:17" s="236" customFormat="1" ht="42" customHeight="1" x14ac:dyDescent="0.3">
      <c r="A161" s="182"/>
      <c r="B161" s="183"/>
      <c r="C161" s="182"/>
      <c r="D161" s="184"/>
      <c r="E161" s="184"/>
      <c r="F161" s="182"/>
      <c r="G161" s="182"/>
      <c r="H161" s="182"/>
      <c r="I161" s="182"/>
      <c r="J161" s="182"/>
      <c r="K161" s="201"/>
      <c r="L161" s="182"/>
      <c r="M161" s="182"/>
      <c r="N161" s="182"/>
      <c r="O161" s="182"/>
      <c r="P161" s="182"/>
      <c r="Q161" s="182"/>
    </row>
    <row r="162" spans="1:17" ht="60.75" customHeight="1" x14ac:dyDescent="0.3"/>
    <row r="176" spans="1:17" ht="37.5" customHeight="1" x14ac:dyDescent="0.3"/>
    <row r="179" spans="1:17" ht="21.95" customHeight="1" x14ac:dyDescent="0.3"/>
    <row r="180" spans="1:17" ht="22.5" customHeight="1" x14ac:dyDescent="0.3"/>
    <row r="183" spans="1:17" ht="21.95" customHeight="1" x14ac:dyDescent="0.3"/>
    <row r="184" spans="1:17" ht="41.25" customHeight="1" x14ac:dyDescent="0.3"/>
    <row r="185" spans="1:17" ht="11.45" customHeight="1" x14ac:dyDescent="0.3">
      <c r="A185" s="235"/>
    </row>
    <row r="186" spans="1:17" s="235" customFormat="1" ht="20.25" x14ac:dyDescent="0.3">
      <c r="A186" s="222"/>
      <c r="B186" s="183"/>
      <c r="C186" s="182"/>
      <c r="D186" s="184"/>
      <c r="E186" s="184"/>
      <c r="F186" s="182"/>
      <c r="G186" s="182"/>
      <c r="H186" s="182"/>
      <c r="I186" s="182"/>
      <c r="J186" s="182"/>
      <c r="K186" s="201"/>
      <c r="L186" s="182"/>
      <c r="M186" s="182"/>
      <c r="N186" s="182"/>
      <c r="O186" s="182"/>
      <c r="P186" s="182"/>
      <c r="Q186" s="182"/>
    </row>
    <row r="187" spans="1:17" s="222" customFormat="1" x14ac:dyDescent="0.3">
      <c r="A187" s="182"/>
      <c r="B187" s="183"/>
      <c r="C187" s="182"/>
      <c r="D187" s="184"/>
      <c r="E187" s="184"/>
      <c r="F187" s="182"/>
      <c r="G187" s="182"/>
      <c r="H187" s="182"/>
      <c r="I187" s="182"/>
      <c r="J187" s="182"/>
      <c r="K187" s="201"/>
      <c r="L187" s="182"/>
      <c r="M187" s="182"/>
      <c r="N187" s="182"/>
      <c r="O187" s="182"/>
      <c r="P187" s="182"/>
      <c r="Q187" s="182"/>
    </row>
    <row r="188" spans="1:17" x14ac:dyDescent="0.3">
      <c r="A188" s="237"/>
    </row>
    <row r="189" spans="1:17" x14ac:dyDescent="0.3">
      <c r="A189" s="237"/>
    </row>
    <row r="190" spans="1:17" ht="20.25" x14ac:dyDescent="0.3">
      <c r="A190" s="11"/>
    </row>
    <row r="191" spans="1:17" ht="20.25" x14ac:dyDescent="0.3">
      <c r="A191" s="11"/>
    </row>
    <row r="192" spans="1:17" x14ac:dyDescent="0.3">
      <c r="A192" s="237"/>
    </row>
    <row r="195" spans="1:19" ht="21" customHeight="1" x14ac:dyDescent="0.3"/>
    <row r="196" spans="1:19" x14ac:dyDescent="0.3">
      <c r="A196" s="238"/>
      <c r="R196" s="219"/>
      <c r="S196" s="239"/>
    </row>
    <row r="197" spans="1:19" s="238" customFormat="1" x14ac:dyDescent="0.3">
      <c r="A197" s="182"/>
      <c r="B197" s="183"/>
      <c r="C197" s="182"/>
      <c r="D197" s="184"/>
      <c r="E197" s="184"/>
      <c r="F197" s="182"/>
      <c r="G197" s="182"/>
      <c r="H197" s="182"/>
      <c r="I197" s="182"/>
      <c r="J197" s="182"/>
      <c r="K197" s="201"/>
      <c r="L197" s="182"/>
      <c r="M197" s="182"/>
      <c r="N197" s="182"/>
      <c r="O197" s="182"/>
      <c r="P197" s="182"/>
      <c r="Q197" s="182"/>
      <c r="R197" s="225"/>
      <c r="S197" s="240"/>
    </row>
    <row r="198" spans="1:19" ht="26.25" customHeight="1" x14ac:dyDescent="0.35">
      <c r="A198" s="241"/>
      <c r="R198" s="219"/>
      <c r="S198" s="242"/>
    </row>
    <row r="199" spans="1:19" s="241" customFormat="1" x14ac:dyDescent="0.3">
      <c r="A199" s="182"/>
      <c r="B199" s="183"/>
      <c r="C199" s="182"/>
      <c r="D199" s="184"/>
      <c r="E199" s="184"/>
      <c r="F199" s="182"/>
      <c r="G199" s="182"/>
      <c r="H199" s="182"/>
      <c r="I199" s="182"/>
      <c r="J199" s="182"/>
      <c r="K199" s="201"/>
      <c r="L199" s="182"/>
      <c r="M199" s="182"/>
      <c r="N199" s="182"/>
      <c r="O199" s="182"/>
      <c r="P199" s="182"/>
      <c r="Q199" s="182"/>
      <c r="R199" s="225"/>
      <c r="S199" s="243"/>
    </row>
    <row r="200" spans="1:19" ht="26.25" customHeight="1" x14ac:dyDescent="0.35">
      <c r="A200" s="222"/>
      <c r="R200" s="219"/>
      <c r="S200" s="242"/>
    </row>
    <row r="201" spans="1:19" s="222" customFormat="1" ht="20.25" customHeight="1" x14ac:dyDescent="0.3">
      <c r="A201" s="182"/>
      <c r="B201" s="183"/>
      <c r="C201" s="182"/>
      <c r="D201" s="184"/>
      <c r="E201" s="184"/>
      <c r="F201" s="182"/>
      <c r="G201" s="182"/>
      <c r="H201" s="182"/>
      <c r="I201" s="182"/>
      <c r="J201" s="182"/>
      <c r="K201" s="201"/>
      <c r="L201" s="182"/>
      <c r="M201" s="182"/>
      <c r="N201" s="182"/>
      <c r="O201" s="182"/>
      <c r="P201" s="182"/>
      <c r="Q201" s="182"/>
      <c r="R201" s="224"/>
      <c r="S201" s="244"/>
    </row>
    <row r="202" spans="1:19" ht="26.25" x14ac:dyDescent="0.35">
      <c r="R202" s="226"/>
      <c r="S202" s="242"/>
    </row>
    <row r="203" spans="1:19" ht="10.5" customHeight="1" x14ac:dyDescent="0.35">
      <c r="R203" s="245"/>
      <c r="S203" s="245"/>
    </row>
  </sheetData>
  <sheetProtection algorithmName="SHA-512" hashValue="39oxnzssEX0kpSCPfspEwH8kIR8K1sZrk4g/ZhneR8Y3xYG05s5e3hc2ATrF+qnLYEOZ8jFc8ntjdgP08XQhmA==" saltValue="evgiz3ikKhc0n+s4VMvE1A==" spinCount="100000" sheet="1"/>
  <mergeCells count="37">
    <mergeCell ref="B2:J2"/>
    <mergeCell ref="B3:J3"/>
    <mergeCell ref="B5:J5"/>
    <mergeCell ref="B6:E6"/>
    <mergeCell ref="F6:G6"/>
    <mergeCell ref="I6:J6"/>
    <mergeCell ref="B7:E10"/>
    <mergeCell ref="F7:G10"/>
    <mergeCell ref="I8:J8"/>
    <mergeCell ref="I9:J9"/>
    <mergeCell ref="I10:J10"/>
    <mergeCell ref="J11:L11"/>
    <mergeCell ref="B12:C12"/>
    <mergeCell ref="B13:C13"/>
    <mergeCell ref="D13:J13"/>
    <mergeCell ref="B14:C14"/>
    <mergeCell ref="D14:J14"/>
    <mergeCell ref="B15:C15"/>
    <mergeCell ref="D15:J15"/>
    <mergeCell ref="B16:C16"/>
    <mergeCell ref="D16:J16"/>
    <mergeCell ref="C18:E18"/>
    <mergeCell ref="B19:B21"/>
    <mergeCell ref="C19:C21"/>
    <mergeCell ref="D19:D21"/>
    <mergeCell ref="E19:E21"/>
    <mergeCell ref="F19:G20"/>
    <mergeCell ref="H19:I20"/>
    <mergeCell ref="J19:J21"/>
    <mergeCell ref="I126:J126"/>
    <mergeCell ref="B23:J23"/>
    <mergeCell ref="B79:J79"/>
    <mergeCell ref="B123:C124"/>
    <mergeCell ref="D124:E124"/>
    <mergeCell ref="B125:C125"/>
    <mergeCell ref="D125:F125"/>
    <mergeCell ref="D123:F123"/>
  </mergeCells>
  <conditionalFormatting sqref="F118:J121">
    <cfRule type="containsErrors" dxfId="35" priority="17">
      <formula>ISERROR(F118)</formula>
    </cfRule>
  </conditionalFormatting>
  <conditionalFormatting sqref="F106:I106 H86:I87 H104:I104 H92:I93 H98:I99 F87:G87 F99:G99 F110:J110 F80:I81">
    <cfRule type="containsErrors" dxfId="34" priority="18">
      <formula>ISERROR(F80)</formula>
    </cfRule>
  </conditionalFormatting>
  <conditionalFormatting sqref="G56">
    <cfRule type="cellIs" dxfId="33" priority="16" operator="equal">
      <formula>0</formula>
    </cfRule>
  </conditionalFormatting>
  <conditionalFormatting sqref="F113:J114 F24:I24 J116:J121 J57 J25:J33 J47:J49 J59:J78 J51:J55 J35:J39">
    <cfRule type="cellIs" dxfId="32" priority="15" stopIfTrue="1" operator="equal">
      <formula>0</formula>
    </cfRule>
  </conditionalFormatting>
  <conditionalFormatting sqref="F105:I105 F107:I107 F99:I99 F93:I93 F87:I87 F81:I81 J108:J110">
    <cfRule type="cellIs" dxfId="31" priority="14" stopIfTrue="1" operator="equal">
      <formula>0</formula>
    </cfRule>
  </conditionalFormatting>
  <conditionalFormatting sqref="L117 F75:I78 F67:I67 F62:I62 F35:F40 G40 F58:I59 F34:I34 J58 F50:J50 F46:J46">
    <cfRule type="cellIs" dxfId="30" priority="13" stopIfTrue="1" operator="equal">
      <formula>0</formula>
    </cfRule>
  </conditionalFormatting>
  <conditionalFormatting sqref="E4:F4 D13:J15">
    <cfRule type="containsBlanks" dxfId="29" priority="12" stopIfTrue="1">
      <formula>LEN(TRIM(D4))=0</formula>
    </cfRule>
  </conditionalFormatting>
  <conditionalFormatting sqref="D125">
    <cfRule type="containsBlanks" dxfId="28" priority="11" stopIfTrue="1">
      <formula>LEN(TRIM(D125))=0</formula>
    </cfRule>
  </conditionalFormatting>
  <conditionalFormatting sqref="H125">
    <cfRule type="containsBlanks" dxfId="27" priority="10" stopIfTrue="1">
      <formula>LEN(TRIM(H125))=0</formula>
    </cfRule>
  </conditionalFormatting>
  <conditionalFormatting sqref="G35:I39">
    <cfRule type="cellIs" dxfId="26" priority="9" stopIfTrue="1" operator="equal">
      <formula>0</formula>
    </cfRule>
  </conditionalFormatting>
  <conditionalFormatting sqref="J125">
    <cfRule type="containsBlanks" dxfId="25" priority="8" stopIfTrue="1">
      <formula>LEN(TRIM(J125))=0</formula>
    </cfRule>
  </conditionalFormatting>
  <conditionalFormatting sqref="D123">
    <cfRule type="containsBlanks" dxfId="24" priority="7" stopIfTrue="1">
      <formula>LEN(TRIM(D123))=0</formula>
    </cfRule>
  </conditionalFormatting>
  <conditionalFormatting sqref="J41:J45">
    <cfRule type="cellIs" dxfId="23" priority="6" stopIfTrue="1" operator="equal">
      <formula>0</formula>
    </cfRule>
  </conditionalFormatting>
  <conditionalFormatting sqref="J56">
    <cfRule type="cellIs" dxfId="22" priority="5" stopIfTrue="1" operator="equal">
      <formula>0</formula>
    </cfRule>
  </conditionalFormatting>
  <conditionalFormatting sqref="J40">
    <cfRule type="cellIs" dxfId="21" priority="4" stopIfTrue="1" operator="equal">
      <formula>0</formula>
    </cfRule>
  </conditionalFormatting>
  <conditionalFormatting sqref="J34">
    <cfRule type="cellIs" dxfId="20" priority="3" stopIfTrue="1" operator="equal">
      <formula>0</formula>
    </cfRule>
  </conditionalFormatting>
  <conditionalFormatting sqref="J24">
    <cfRule type="cellIs" dxfId="19" priority="2" stopIfTrue="1" operator="equal">
      <formula>0</formula>
    </cfRule>
  </conditionalFormatting>
  <conditionalFormatting sqref="J107">
    <cfRule type="cellIs" dxfId="18" priority="1" stopIfTrue="1" operator="equal">
      <formula>0</formula>
    </cfRule>
  </conditionalFormatting>
  <dataValidations count="4">
    <dataValidation type="list" allowBlank="1" showInputMessage="1" showErrorMessage="1" prompt="Комірку потрібно заповнити (оберіть період)" sqref="E4" xr:uid="{4A604AB4-9615-44FC-97ED-38DF9FEB3C40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F4" xr:uid="{4FA865FD-AB0D-4DFC-A463-9D508CD771C2}">
      <formula1>"2019,2020,2021,2022,2023,2024,2025"</formula1>
    </dataValidation>
    <dataValidation allowBlank="1" showInputMessage="1" showErrorMessage="1" prompt="Комірку потрібно заповнити" sqref="H125 D13:J15 J125 D123:F123" xr:uid="{0FAC9F0C-6876-4637-B420-EF373E351FA0}"/>
    <dataValidation allowBlank="1" showInputMessage="1" showErrorMessage="1" prompt="Комірку потрібно заповнити (ініціали та прізвище виконавця)" sqref="D125" xr:uid="{B14BB8AA-48DA-481E-8B15-F90D7F810779}"/>
  </dataValidations>
  <pageMargins left="0.7" right="0.7" top="0.75" bottom="0.75" header="0.3" footer="0.3"/>
  <pageSetup paperSize="9" scale="33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A36F6-20CA-4710-A555-4C2724A24EEA}">
  <dimension ref="B1:K129"/>
  <sheetViews>
    <sheetView showGridLines="0" view="pageBreakPreview" zoomScale="60" zoomScaleNormal="70" workbookViewId="0">
      <selection activeCell="M9" sqref="M9"/>
    </sheetView>
  </sheetViews>
  <sheetFormatPr defaultRowHeight="12.75" x14ac:dyDescent="0.2"/>
  <cols>
    <col min="1" max="1" width="2.1640625" style="149" customWidth="1"/>
    <col min="2" max="2" width="16" style="149" customWidth="1"/>
    <col min="3" max="3" width="46.5" style="149" customWidth="1"/>
    <col min="4" max="4" width="13" style="149" customWidth="1"/>
    <col min="5" max="5" width="12.1640625" style="149" customWidth="1"/>
    <col min="6" max="6" width="26.6640625" style="149" customWidth="1"/>
    <col min="7" max="7" width="20.83203125" style="149" customWidth="1"/>
    <col min="8" max="8" width="22.83203125" style="149" customWidth="1"/>
    <col min="9" max="9" width="21.1640625" style="149" customWidth="1"/>
    <col min="10" max="10" width="7.6640625" style="141" customWidth="1"/>
    <col min="11" max="16384" width="9.33203125" style="149"/>
  </cols>
  <sheetData>
    <row r="1" spans="2:10" ht="58.5" customHeight="1" x14ac:dyDescent="0.25">
      <c r="E1" s="18"/>
      <c r="F1" s="18"/>
      <c r="G1" s="18"/>
      <c r="H1" s="369" t="s">
        <v>352</v>
      </c>
      <c r="I1" s="369"/>
    </row>
    <row r="2" spans="2:10" ht="14.25" customHeight="1" x14ac:dyDescent="0.25">
      <c r="E2" s="18"/>
      <c r="F2" s="18"/>
      <c r="G2" s="18"/>
      <c r="H2" s="18"/>
      <c r="I2" s="18"/>
      <c r="J2" s="150"/>
    </row>
    <row r="3" spans="2:10" ht="18.75" x14ac:dyDescent="0.3">
      <c r="B3" s="372" t="s">
        <v>252</v>
      </c>
      <c r="C3" s="373"/>
      <c r="D3" s="373"/>
      <c r="E3" s="373"/>
      <c r="F3" s="373"/>
      <c r="G3" s="373"/>
      <c r="H3" s="373"/>
      <c r="I3" s="373"/>
      <c r="J3" s="151"/>
    </row>
    <row r="4" spans="2:10" ht="17.25" customHeight="1" x14ac:dyDescent="0.3">
      <c r="B4" s="147"/>
      <c r="C4" s="147"/>
      <c r="D4" s="177" t="s">
        <v>340</v>
      </c>
      <c r="E4" s="175"/>
      <c r="F4" s="175"/>
      <c r="G4" s="178" t="s">
        <v>341</v>
      </c>
      <c r="H4" s="147"/>
      <c r="I4" s="151"/>
      <c r="J4" s="149"/>
    </row>
    <row r="5" spans="2:10" ht="19.5" customHeight="1" x14ac:dyDescent="0.2">
      <c r="B5" s="374" t="s">
        <v>74</v>
      </c>
      <c r="C5" s="375"/>
      <c r="D5" s="375"/>
      <c r="E5" s="375"/>
      <c r="F5" s="375"/>
      <c r="G5" s="375"/>
      <c r="H5" s="375"/>
      <c r="I5" s="375"/>
      <c r="J5" s="151"/>
    </row>
    <row r="6" spans="2:10" ht="21" customHeight="1" x14ac:dyDescent="0.3">
      <c r="B6" s="256"/>
      <c r="C6" s="376"/>
      <c r="D6" s="377"/>
      <c r="E6" s="377"/>
      <c r="F6" s="377"/>
      <c r="G6" s="377"/>
      <c r="H6" s="377"/>
      <c r="I6" s="377"/>
      <c r="J6" s="152"/>
    </row>
    <row r="7" spans="2:10" ht="15" x14ac:dyDescent="0.25">
      <c r="B7" s="254" t="s">
        <v>348</v>
      </c>
      <c r="C7" s="255"/>
      <c r="D7" s="255"/>
      <c r="E7" s="255"/>
      <c r="F7" s="255" t="s">
        <v>296</v>
      </c>
      <c r="G7" s="255"/>
      <c r="H7" s="255"/>
      <c r="I7" s="255"/>
      <c r="J7" s="151"/>
    </row>
    <row r="8" spans="2:10" ht="15" customHeight="1" x14ac:dyDescent="0.2"/>
    <row r="9" spans="2:10" ht="102.75" customHeight="1" x14ac:dyDescent="0.2">
      <c r="B9" s="379" t="s">
        <v>275</v>
      </c>
      <c r="C9" s="370" t="s">
        <v>56</v>
      </c>
      <c r="D9" s="370" t="s">
        <v>3</v>
      </c>
      <c r="E9" s="370" t="s">
        <v>4</v>
      </c>
      <c r="F9" s="371" t="s">
        <v>114</v>
      </c>
      <c r="G9" s="371"/>
      <c r="H9" s="371" t="s">
        <v>351</v>
      </c>
      <c r="I9" s="371"/>
      <c r="J9" s="153"/>
    </row>
    <row r="10" spans="2:10" ht="42" customHeight="1" x14ac:dyDescent="0.2">
      <c r="B10" s="379"/>
      <c r="C10" s="370"/>
      <c r="D10" s="370"/>
      <c r="E10" s="370"/>
      <c r="F10" s="21" t="s">
        <v>226</v>
      </c>
      <c r="G10" s="21" t="s">
        <v>60</v>
      </c>
      <c r="H10" s="21" t="s">
        <v>226</v>
      </c>
      <c r="I10" s="21" t="s">
        <v>60</v>
      </c>
      <c r="J10" s="154"/>
    </row>
    <row r="11" spans="2:10" ht="16.7" customHeight="1" x14ac:dyDescent="0.25">
      <c r="B11" s="49" t="s">
        <v>6</v>
      </c>
      <c r="C11" s="49" t="s">
        <v>7</v>
      </c>
      <c r="D11" s="49" t="s">
        <v>8</v>
      </c>
      <c r="E11" s="49" t="s">
        <v>9</v>
      </c>
      <c r="F11" s="49">
        <v>1</v>
      </c>
      <c r="G11" s="49">
        <v>2</v>
      </c>
      <c r="H11" s="49">
        <v>3</v>
      </c>
      <c r="I11" s="49">
        <v>4</v>
      </c>
      <c r="J11" s="136"/>
    </row>
    <row r="12" spans="2:10" ht="16.7" customHeight="1" x14ac:dyDescent="0.2">
      <c r="B12" s="83" t="s">
        <v>12</v>
      </c>
      <c r="C12" s="51" t="s">
        <v>107</v>
      </c>
      <c r="D12" s="22" t="s">
        <v>10</v>
      </c>
      <c r="E12" s="23" t="s">
        <v>13</v>
      </c>
      <c r="F12" s="110">
        <f>'4-НКРЕКП-виробництво е_е'!F25</f>
        <v>0</v>
      </c>
      <c r="G12" s="110">
        <f>'4-НКРЕКП-виробництво е_е'!G25</f>
        <v>0</v>
      </c>
      <c r="H12" s="110">
        <f>'4-НКРЕКП-виробництво е_е'!H25</f>
        <v>0</v>
      </c>
      <c r="I12" s="110">
        <f>'4-НКРЕКП-виробництво е_е'!I25</f>
        <v>0</v>
      </c>
      <c r="J12" s="46"/>
    </row>
    <row r="13" spans="2:10" ht="16.7" customHeight="1" x14ac:dyDescent="0.2">
      <c r="B13" s="84" t="s">
        <v>115</v>
      </c>
      <c r="C13" s="52"/>
      <c r="D13" s="24" t="s">
        <v>10</v>
      </c>
      <c r="E13" s="127"/>
      <c r="F13" s="111"/>
      <c r="G13" s="111"/>
      <c r="H13" s="111"/>
      <c r="I13" s="111"/>
      <c r="J13" s="46"/>
    </row>
    <row r="14" spans="2:10" ht="16.7" customHeight="1" x14ac:dyDescent="0.2">
      <c r="B14" s="84" t="s">
        <v>116</v>
      </c>
      <c r="C14" s="52"/>
      <c r="D14" s="24" t="s">
        <v>10</v>
      </c>
      <c r="E14" s="127"/>
      <c r="F14" s="111"/>
      <c r="G14" s="111"/>
      <c r="H14" s="111"/>
      <c r="I14" s="111"/>
      <c r="J14" s="46"/>
    </row>
    <row r="15" spans="2:10" ht="16.7" customHeight="1" x14ac:dyDescent="0.2">
      <c r="B15" s="84" t="s">
        <v>117</v>
      </c>
      <c r="C15" s="52"/>
      <c r="D15" s="24" t="s">
        <v>10</v>
      </c>
      <c r="E15" s="127"/>
      <c r="F15" s="111"/>
      <c r="G15" s="111"/>
      <c r="H15" s="111"/>
      <c r="I15" s="111"/>
      <c r="J15" s="46"/>
    </row>
    <row r="16" spans="2:10" ht="16.7" customHeight="1" x14ac:dyDescent="0.2">
      <c r="B16" s="85" t="s">
        <v>65</v>
      </c>
      <c r="C16" s="52"/>
      <c r="D16" s="24" t="s">
        <v>10</v>
      </c>
      <c r="E16" s="127"/>
      <c r="F16" s="111"/>
      <c r="G16" s="111"/>
      <c r="H16" s="111"/>
      <c r="I16" s="111"/>
      <c r="J16" s="46"/>
    </row>
    <row r="17" spans="2:10" ht="16.7" customHeight="1" x14ac:dyDescent="0.3">
      <c r="B17" s="83" t="s">
        <v>70</v>
      </c>
      <c r="C17" s="53" t="s">
        <v>136</v>
      </c>
      <c r="D17" s="22" t="s">
        <v>10</v>
      </c>
      <c r="E17" s="23" t="s">
        <v>20</v>
      </c>
      <c r="F17" s="155">
        <f>'4-НКРЕКП-виробництво е_е'!F32</f>
        <v>0</v>
      </c>
      <c r="G17" s="110">
        <f>'4-НКРЕКП-виробництво е_е'!G32</f>
        <v>0</v>
      </c>
      <c r="H17" s="155">
        <f>'4-НКРЕКП-виробництво е_е'!H32</f>
        <v>0</v>
      </c>
      <c r="I17" s="110">
        <f>'4-НКРЕКП-виробництво е_е'!I32</f>
        <v>0</v>
      </c>
      <c r="J17" s="46"/>
    </row>
    <row r="18" spans="2:10" ht="16.7" customHeight="1" x14ac:dyDescent="0.2">
      <c r="B18" s="86" t="s">
        <v>129</v>
      </c>
      <c r="C18" s="54"/>
      <c r="D18" s="24" t="s">
        <v>10</v>
      </c>
      <c r="E18" s="127"/>
      <c r="F18" s="111"/>
      <c r="G18" s="111"/>
      <c r="H18" s="111"/>
      <c r="I18" s="111"/>
      <c r="J18" s="46"/>
    </row>
    <row r="19" spans="2:10" ht="16.7" customHeight="1" x14ac:dyDescent="0.2">
      <c r="B19" s="86" t="s">
        <v>130</v>
      </c>
      <c r="C19" s="54"/>
      <c r="D19" s="24" t="s">
        <v>10</v>
      </c>
      <c r="E19" s="127"/>
      <c r="F19" s="111"/>
      <c r="G19" s="111"/>
      <c r="H19" s="111"/>
      <c r="I19" s="111"/>
      <c r="J19" s="46"/>
    </row>
    <row r="20" spans="2:10" ht="16.7" customHeight="1" x14ac:dyDescent="0.2">
      <c r="B20" s="86" t="s">
        <v>131</v>
      </c>
      <c r="C20" s="54"/>
      <c r="D20" s="24" t="s">
        <v>10</v>
      </c>
      <c r="E20" s="127"/>
      <c r="F20" s="111"/>
      <c r="G20" s="111"/>
      <c r="H20" s="111"/>
      <c r="I20" s="111"/>
      <c r="J20" s="46"/>
    </row>
    <row r="21" spans="2:10" ht="16.7" customHeight="1" x14ac:dyDescent="0.2">
      <c r="B21" s="85" t="s">
        <v>65</v>
      </c>
      <c r="C21" s="54"/>
      <c r="D21" s="24" t="s">
        <v>10</v>
      </c>
      <c r="E21" s="127"/>
      <c r="F21" s="111"/>
      <c r="G21" s="111"/>
      <c r="H21" s="111"/>
      <c r="I21" s="111"/>
      <c r="J21" s="46"/>
    </row>
    <row r="22" spans="2:10" s="157" customFormat="1" ht="18.75" x14ac:dyDescent="0.2">
      <c r="B22" s="87" t="s">
        <v>71</v>
      </c>
      <c r="C22" s="55" t="s">
        <v>136</v>
      </c>
      <c r="D22" s="22" t="s">
        <v>10</v>
      </c>
      <c r="E22" s="48" t="s">
        <v>319</v>
      </c>
      <c r="F22" s="112">
        <f>'4-НКРЕКП-виробництво е_е'!F39</f>
        <v>0</v>
      </c>
      <c r="G22" s="112">
        <f>'4-НКРЕКП-виробництво е_е'!G39</f>
        <v>0</v>
      </c>
      <c r="H22" s="112">
        <f>'4-НКРЕКП-виробництво е_е'!H39</f>
        <v>0</v>
      </c>
      <c r="I22" s="112">
        <f>'4-НКРЕКП-виробництво е_е'!I39</f>
        <v>0</v>
      </c>
      <c r="J22" s="156"/>
    </row>
    <row r="23" spans="2:10" ht="18.75" x14ac:dyDescent="0.2">
      <c r="B23" s="88" t="s">
        <v>132</v>
      </c>
      <c r="C23" s="56"/>
      <c r="D23" s="24" t="s">
        <v>10</v>
      </c>
      <c r="E23" s="127"/>
      <c r="F23" s="111"/>
      <c r="G23" s="111"/>
      <c r="H23" s="111"/>
      <c r="I23" s="111"/>
      <c r="J23" s="46"/>
    </row>
    <row r="24" spans="2:10" ht="18.75" x14ac:dyDescent="0.2">
      <c r="B24" s="88" t="s">
        <v>133</v>
      </c>
      <c r="C24" s="56"/>
      <c r="D24" s="24" t="s">
        <v>10</v>
      </c>
      <c r="E24" s="127"/>
      <c r="F24" s="111"/>
      <c r="G24" s="111"/>
      <c r="H24" s="111"/>
      <c r="I24" s="111"/>
      <c r="J24" s="46"/>
    </row>
    <row r="25" spans="2:10" ht="18.75" x14ac:dyDescent="0.2">
      <c r="B25" s="88" t="s">
        <v>134</v>
      </c>
      <c r="C25" s="56"/>
      <c r="D25" s="24" t="s">
        <v>10</v>
      </c>
      <c r="E25" s="127"/>
      <c r="F25" s="111"/>
      <c r="G25" s="111"/>
      <c r="H25" s="111"/>
      <c r="I25" s="111"/>
      <c r="J25" s="46"/>
    </row>
    <row r="26" spans="2:10" ht="18.75" x14ac:dyDescent="0.2">
      <c r="B26" s="85" t="s">
        <v>65</v>
      </c>
      <c r="C26" s="56"/>
      <c r="D26" s="24" t="s">
        <v>10</v>
      </c>
      <c r="E26" s="127"/>
      <c r="F26" s="111"/>
      <c r="G26" s="111"/>
      <c r="H26" s="111"/>
      <c r="I26" s="111"/>
      <c r="J26" s="46"/>
    </row>
    <row r="27" spans="2:10" s="141" customFormat="1" ht="18.75" x14ac:dyDescent="0.25">
      <c r="B27" s="162" t="s">
        <v>311</v>
      </c>
      <c r="C27" s="167" t="s">
        <v>136</v>
      </c>
      <c r="D27" s="80" t="s">
        <v>10</v>
      </c>
      <c r="E27" s="163" t="s">
        <v>323</v>
      </c>
      <c r="F27" s="112">
        <f>'4-НКРЕКП-виробництво е_е'!F45</f>
        <v>0</v>
      </c>
      <c r="G27" s="112">
        <f>'4-НКРЕКП-виробництво е_е'!G45</f>
        <v>0</v>
      </c>
      <c r="H27" s="165" t="s">
        <v>255</v>
      </c>
      <c r="I27" s="165" t="s">
        <v>255</v>
      </c>
      <c r="J27" s="135"/>
    </row>
    <row r="28" spans="2:10" s="141" customFormat="1" ht="18.75" x14ac:dyDescent="0.2">
      <c r="B28" s="164" t="s">
        <v>325</v>
      </c>
      <c r="C28" s="74"/>
      <c r="D28" s="47" t="s">
        <v>10</v>
      </c>
      <c r="E28" s="128"/>
      <c r="F28" s="111"/>
      <c r="G28" s="111"/>
      <c r="H28" s="111"/>
      <c r="I28" s="111"/>
      <c r="J28" s="46"/>
    </row>
    <row r="29" spans="2:10" s="141" customFormat="1" ht="18.75" x14ac:dyDescent="0.2">
      <c r="B29" s="164" t="s">
        <v>326</v>
      </c>
      <c r="C29" s="168"/>
      <c r="D29" s="47" t="s">
        <v>10</v>
      </c>
      <c r="E29" s="128"/>
      <c r="F29" s="111"/>
      <c r="G29" s="111"/>
      <c r="H29" s="111"/>
      <c r="I29" s="111"/>
      <c r="J29" s="46"/>
    </row>
    <row r="30" spans="2:10" s="141" customFormat="1" ht="18.75" x14ac:dyDescent="0.2">
      <c r="B30" s="164" t="s">
        <v>327</v>
      </c>
      <c r="C30" s="74"/>
      <c r="D30" s="47" t="s">
        <v>10</v>
      </c>
      <c r="E30" s="128"/>
      <c r="F30" s="111"/>
      <c r="G30" s="111"/>
      <c r="H30" s="111"/>
      <c r="I30" s="111"/>
      <c r="J30" s="46"/>
    </row>
    <row r="31" spans="2:10" s="141" customFormat="1" ht="18.75" x14ac:dyDescent="0.2">
      <c r="B31" s="162" t="s">
        <v>65</v>
      </c>
      <c r="C31" s="74"/>
      <c r="D31" s="47" t="s">
        <v>10</v>
      </c>
      <c r="E31" s="128"/>
      <c r="F31" s="111"/>
      <c r="G31" s="111"/>
      <c r="H31" s="111"/>
      <c r="I31" s="111"/>
      <c r="J31" s="46"/>
    </row>
    <row r="32" spans="2:10" s="157" customFormat="1" ht="18.75" x14ac:dyDescent="0.25">
      <c r="B32" s="162" t="s">
        <v>152</v>
      </c>
      <c r="C32" s="57" t="s">
        <v>136</v>
      </c>
      <c r="D32" s="22" t="s">
        <v>10</v>
      </c>
      <c r="E32" s="25" t="s">
        <v>30</v>
      </c>
      <c r="F32" s="113">
        <f>'4-НКРЕКП-виробництво е_е'!F49</f>
        <v>0</v>
      </c>
      <c r="G32" s="113">
        <f>'4-НКРЕКП-виробництво е_е'!G49</f>
        <v>0</v>
      </c>
      <c r="H32" s="113">
        <f>'4-НКРЕКП-виробництво е_е'!H49</f>
        <v>0</v>
      </c>
      <c r="I32" s="113">
        <f>'4-НКРЕКП-виробництво е_е'!I49</f>
        <v>0</v>
      </c>
      <c r="J32" s="137"/>
    </row>
    <row r="33" spans="2:10" ht="18.75" x14ac:dyDescent="0.25">
      <c r="B33" s="164" t="s">
        <v>312</v>
      </c>
      <c r="C33" s="56"/>
      <c r="D33" s="24" t="s">
        <v>10</v>
      </c>
      <c r="E33" s="127"/>
      <c r="F33" s="111"/>
      <c r="G33" s="111"/>
      <c r="H33" s="111"/>
      <c r="I33" s="111"/>
      <c r="J33" s="138"/>
    </row>
    <row r="34" spans="2:10" ht="18.75" x14ac:dyDescent="0.25">
      <c r="B34" s="164" t="s">
        <v>313</v>
      </c>
      <c r="C34" s="56"/>
      <c r="D34" s="24" t="s">
        <v>10</v>
      </c>
      <c r="E34" s="127"/>
      <c r="F34" s="111"/>
      <c r="G34" s="111"/>
      <c r="H34" s="111"/>
      <c r="I34" s="111"/>
      <c r="J34" s="138"/>
    </row>
    <row r="35" spans="2:10" ht="18.75" x14ac:dyDescent="0.25">
      <c r="B35" s="164" t="s">
        <v>314</v>
      </c>
      <c r="C35" s="56"/>
      <c r="D35" s="24" t="s">
        <v>10</v>
      </c>
      <c r="E35" s="127"/>
      <c r="F35" s="111"/>
      <c r="G35" s="111"/>
      <c r="H35" s="111"/>
      <c r="I35" s="111"/>
      <c r="J35" s="138"/>
    </row>
    <row r="36" spans="2:10" ht="18.75" x14ac:dyDescent="0.25">
      <c r="B36" s="162" t="s">
        <v>65</v>
      </c>
      <c r="C36" s="56"/>
      <c r="D36" s="24" t="s">
        <v>10</v>
      </c>
      <c r="E36" s="127"/>
      <c r="F36" s="111"/>
      <c r="G36" s="111"/>
      <c r="H36" s="111"/>
      <c r="I36" s="111"/>
      <c r="J36" s="138"/>
    </row>
    <row r="37" spans="2:10" s="157" customFormat="1" ht="18.75" x14ac:dyDescent="0.25">
      <c r="B37" s="162" t="s">
        <v>90</v>
      </c>
      <c r="C37" s="57" t="s">
        <v>262</v>
      </c>
      <c r="D37" s="22" t="s">
        <v>10</v>
      </c>
      <c r="E37" s="25" t="s">
        <v>85</v>
      </c>
      <c r="F37" s="114" t="s">
        <v>255</v>
      </c>
      <c r="G37" s="113">
        <f>'4-НКРЕКП-виробництво е_е'!G69</f>
        <v>0</v>
      </c>
      <c r="H37" s="114" t="s">
        <v>255</v>
      </c>
      <c r="I37" s="113">
        <f>'4-НКРЕКП-виробництво е_е'!I69</f>
        <v>0</v>
      </c>
      <c r="J37" s="137"/>
    </row>
    <row r="38" spans="2:10" ht="18.75" x14ac:dyDescent="0.25">
      <c r="B38" s="164" t="s">
        <v>328</v>
      </c>
      <c r="C38" s="56"/>
      <c r="D38" s="24" t="s">
        <v>10</v>
      </c>
      <c r="E38" s="127"/>
      <c r="F38" s="111"/>
      <c r="G38" s="111"/>
      <c r="H38" s="111"/>
      <c r="I38" s="111"/>
      <c r="J38" s="138"/>
    </row>
    <row r="39" spans="2:10" ht="18.75" x14ac:dyDescent="0.25">
      <c r="B39" s="164" t="s">
        <v>329</v>
      </c>
      <c r="C39" s="56"/>
      <c r="D39" s="24" t="s">
        <v>10</v>
      </c>
      <c r="E39" s="127"/>
      <c r="F39" s="111"/>
      <c r="G39" s="111"/>
      <c r="H39" s="111"/>
      <c r="I39" s="111"/>
      <c r="J39" s="137"/>
    </row>
    <row r="40" spans="2:10" ht="18.75" x14ac:dyDescent="0.25">
      <c r="B40" s="164" t="s">
        <v>330</v>
      </c>
      <c r="C40" s="56"/>
      <c r="D40" s="24" t="s">
        <v>10</v>
      </c>
      <c r="E40" s="127"/>
      <c r="F40" s="111"/>
      <c r="G40" s="111"/>
      <c r="H40" s="111"/>
      <c r="I40" s="111"/>
      <c r="J40" s="138"/>
    </row>
    <row r="41" spans="2:10" ht="18.75" x14ac:dyDescent="0.25">
      <c r="B41" s="162" t="s">
        <v>65</v>
      </c>
      <c r="C41" s="56"/>
      <c r="D41" s="24" t="s">
        <v>10</v>
      </c>
      <c r="E41" s="127"/>
      <c r="F41" s="111"/>
      <c r="G41" s="111"/>
      <c r="H41" s="111"/>
      <c r="I41" s="111"/>
      <c r="J41" s="138"/>
    </row>
    <row r="42" spans="2:10" s="157" customFormat="1" ht="18.75" x14ac:dyDescent="0.25">
      <c r="B42" s="166" t="s">
        <v>92</v>
      </c>
      <c r="C42" s="58" t="s">
        <v>99</v>
      </c>
      <c r="D42" s="80" t="s">
        <v>10</v>
      </c>
      <c r="E42" s="48" t="s">
        <v>139</v>
      </c>
      <c r="F42" s="114" t="s">
        <v>255</v>
      </c>
      <c r="G42" s="113">
        <f>'4-НКРЕКП-виробництво е_е'!G71</f>
        <v>0</v>
      </c>
      <c r="H42" s="114" t="s">
        <v>255</v>
      </c>
      <c r="I42" s="113">
        <f>'4-НКРЕКП-виробництво е_е'!I71</f>
        <v>0</v>
      </c>
      <c r="J42" s="137"/>
    </row>
    <row r="43" spans="2:10" ht="18.75" x14ac:dyDescent="0.25">
      <c r="B43" s="164" t="s">
        <v>331</v>
      </c>
      <c r="C43" s="59"/>
      <c r="D43" s="47" t="s">
        <v>10</v>
      </c>
      <c r="E43" s="128"/>
      <c r="F43" s="111"/>
      <c r="G43" s="111"/>
      <c r="H43" s="111"/>
      <c r="I43" s="111"/>
      <c r="J43" s="138"/>
    </row>
    <row r="44" spans="2:10" ht="18.75" x14ac:dyDescent="0.25">
      <c r="B44" s="164" t="s">
        <v>332</v>
      </c>
      <c r="C44" s="59"/>
      <c r="D44" s="47" t="s">
        <v>10</v>
      </c>
      <c r="E44" s="128"/>
      <c r="F44" s="111"/>
      <c r="G44" s="111"/>
      <c r="H44" s="111"/>
      <c r="I44" s="111"/>
      <c r="J44" s="138"/>
    </row>
    <row r="45" spans="2:10" ht="18.75" x14ac:dyDescent="0.25">
      <c r="B45" s="164" t="s">
        <v>333</v>
      </c>
      <c r="C45" s="59"/>
      <c r="D45" s="47" t="s">
        <v>10</v>
      </c>
      <c r="E45" s="128"/>
      <c r="F45" s="111"/>
      <c r="G45" s="111"/>
      <c r="H45" s="111"/>
      <c r="I45" s="111"/>
      <c r="J45" s="138"/>
    </row>
    <row r="46" spans="2:10" ht="18.75" x14ac:dyDescent="0.25">
      <c r="B46" s="162" t="s">
        <v>65</v>
      </c>
      <c r="C46" s="59"/>
      <c r="D46" s="47" t="s">
        <v>10</v>
      </c>
      <c r="E46" s="128"/>
      <c r="F46" s="111"/>
      <c r="G46" s="111"/>
      <c r="H46" s="111"/>
      <c r="I46" s="111"/>
      <c r="J46" s="138"/>
    </row>
    <row r="47" spans="2:10" s="157" customFormat="1" ht="18.75" x14ac:dyDescent="0.25">
      <c r="B47" s="162" t="s">
        <v>94</v>
      </c>
      <c r="C47" s="57" t="s">
        <v>100</v>
      </c>
      <c r="D47" s="22" t="s">
        <v>10</v>
      </c>
      <c r="E47" s="25" t="s">
        <v>137</v>
      </c>
      <c r="F47" s="114" t="s">
        <v>255</v>
      </c>
      <c r="G47" s="113">
        <f>'4-НКРЕКП-виробництво е_е'!G73</f>
        <v>0</v>
      </c>
      <c r="H47" s="114" t="s">
        <v>255</v>
      </c>
      <c r="I47" s="113">
        <f>'4-НКРЕКП-виробництво е_е'!I73</f>
        <v>0</v>
      </c>
      <c r="J47" s="137"/>
    </row>
    <row r="48" spans="2:10" ht="18.75" x14ac:dyDescent="0.25">
      <c r="B48" s="164" t="s">
        <v>334</v>
      </c>
      <c r="C48" s="56"/>
      <c r="D48" s="24" t="s">
        <v>10</v>
      </c>
      <c r="E48" s="127"/>
      <c r="F48" s="111"/>
      <c r="G48" s="111"/>
      <c r="H48" s="111"/>
      <c r="I48" s="111"/>
      <c r="J48" s="138"/>
    </row>
    <row r="49" spans="2:11" ht="18.75" x14ac:dyDescent="0.25">
      <c r="B49" s="164" t="s">
        <v>335</v>
      </c>
      <c r="C49" s="56"/>
      <c r="D49" s="24" t="s">
        <v>10</v>
      </c>
      <c r="E49" s="127"/>
      <c r="F49" s="111"/>
      <c r="G49" s="111"/>
      <c r="H49" s="111"/>
      <c r="I49" s="111"/>
      <c r="J49" s="138"/>
    </row>
    <row r="50" spans="2:11" ht="18.75" x14ac:dyDescent="0.25">
      <c r="B50" s="164" t="s">
        <v>336</v>
      </c>
      <c r="C50" s="56"/>
      <c r="D50" s="24" t="s">
        <v>10</v>
      </c>
      <c r="E50" s="127"/>
      <c r="F50" s="111"/>
      <c r="G50" s="111"/>
      <c r="H50" s="111"/>
      <c r="I50" s="111"/>
      <c r="J50" s="138"/>
    </row>
    <row r="51" spans="2:11" ht="18.75" x14ac:dyDescent="0.25">
      <c r="B51" s="162" t="s">
        <v>65</v>
      </c>
      <c r="C51" s="56"/>
      <c r="D51" s="24" t="s">
        <v>10</v>
      </c>
      <c r="E51" s="127"/>
      <c r="F51" s="111"/>
      <c r="G51" s="111"/>
      <c r="H51" s="111"/>
      <c r="I51" s="111"/>
      <c r="J51" s="138"/>
    </row>
    <row r="52" spans="2:11" s="157" customFormat="1" ht="18.75" x14ac:dyDescent="0.25">
      <c r="B52" s="162" t="s">
        <v>95</v>
      </c>
      <c r="C52" s="57" t="s">
        <v>101</v>
      </c>
      <c r="D52" s="22" t="s">
        <v>10</v>
      </c>
      <c r="E52" s="25" t="s">
        <v>141</v>
      </c>
      <c r="F52" s="114" t="s">
        <v>255</v>
      </c>
      <c r="G52" s="113">
        <f>'4-НКРЕКП-виробництво е_е'!G74</f>
        <v>0</v>
      </c>
      <c r="H52" s="114" t="s">
        <v>255</v>
      </c>
      <c r="I52" s="113">
        <f>'4-НКРЕКП-виробництво е_е'!I74</f>
        <v>0</v>
      </c>
      <c r="J52" s="137"/>
    </row>
    <row r="53" spans="2:11" ht="79.5" customHeight="1" x14ac:dyDescent="0.25">
      <c r="B53" s="164" t="s">
        <v>315</v>
      </c>
      <c r="C53" s="56" t="s">
        <v>228</v>
      </c>
      <c r="D53" s="24" t="s">
        <v>10</v>
      </c>
      <c r="E53" s="127"/>
      <c r="F53" s="111"/>
      <c r="G53" s="111"/>
      <c r="H53" s="111"/>
      <c r="I53" s="111"/>
      <c r="J53" s="138"/>
    </row>
    <row r="54" spans="2:11" ht="18.75" x14ac:dyDescent="0.25">
      <c r="B54" s="164" t="s">
        <v>316</v>
      </c>
      <c r="C54" s="56"/>
      <c r="D54" s="24" t="s">
        <v>10</v>
      </c>
      <c r="E54" s="127"/>
      <c r="F54" s="111"/>
      <c r="G54" s="111"/>
      <c r="H54" s="111"/>
      <c r="I54" s="111"/>
      <c r="J54" s="138"/>
    </row>
    <row r="55" spans="2:11" ht="18.75" x14ac:dyDescent="0.25">
      <c r="B55" s="164" t="s">
        <v>317</v>
      </c>
      <c r="C55" s="56"/>
      <c r="D55" s="24" t="s">
        <v>10</v>
      </c>
      <c r="E55" s="127"/>
      <c r="F55" s="111"/>
      <c r="G55" s="111"/>
      <c r="H55" s="111"/>
      <c r="I55" s="111"/>
      <c r="J55" s="138"/>
    </row>
    <row r="56" spans="2:11" ht="18.75" x14ac:dyDescent="0.25">
      <c r="B56" s="85" t="s">
        <v>65</v>
      </c>
      <c r="C56" s="56"/>
      <c r="D56" s="24" t="s">
        <v>10</v>
      </c>
      <c r="E56" s="127"/>
      <c r="F56" s="111"/>
      <c r="G56" s="111"/>
      <c r="H56" s="111"/>
      <c r="I56" s="111"/>
      <c r="J56" s="138"/>
    </row>
    <row r="57" spans="2:11" s="158" customFormat="1" ht="12.75" customHeight="1" x14ac:dyDescent="0.25">
      <c r="B57" s="90"/>
      <c r="C57" s="90"/>
      <c r="D57" s="90"/>
      <c r="E57" s="90"/>
      <c r="F57" s="90"/>
      <c r="G57" s="90"/>
      <c r="H57" s="90"/>
      <c r="I57" s="90"/>
      <c r="J57" s="137"/>
    </row>
    <row r="58" spans="2:11" ht="27.75" customHeight="1" x14ac:dyDescent="0.25">
      <c r="B58" s="378" t="s">
        <v>339</v>
      </c>
      <c r="C58" s="378"/>
      <c r="D58" s="378"/>
      <c r="E58" s="378"/>
      <c r="F58" s="159"/>
      <c r="G58" s="159"/>
      <c r="H58" s="159"/>
      <c r="I58" s="259"/>
      <c r="J58" s="159"/>
    </row>
    <row r="59" spans="2:11" ht="15.75" customHeight="1" x14ac:dyDescent="0.2">
      <c r="B59" s="378"/>
      <c r="C59" s="378"/>
      <c r="D59" s="378"/>
      <c r="E59" s="378"/>
      <c r="F59" s="160"/>
      <c r="G59" s="160"/>
      <c r="H59" s="160"/>
      <c r="I59" s="265" t="s">
        <v>64</v>
      </c>
      <c r="J59" s="159"/>
    </row>
    <row r="60" spans="2:11" ht="15.75" customHeight="1" x14ac:dyDescent="0.2">
      <c r="B60" s="19"/>
      <c r="C60" s="19"/>
      <c r="D60" s="19"/>
    </row>
    <row r="61" spans="2:11" ht="26.25" customHeight="1" x14ac:dyDescent="0.25">
      <c r="B61" s="161" t="s">
        <v>346</v>
      </c>
      <c r="C61" s="176"/>
      <c r="E61" s="161" t="s">
        <v>345</v>
      </c>
      <c r="F61" s="176"/>
      <c r="G61" s="144"/>
      <c r="H61" s="161" t="s">
        <v>343</v>
      </c>
      <c r="I61" s="176"/>
      <c r="J61" s="139"/>
      <c r="K61" s="19"/>
    </row>
    <row r="65" spans="3:9" ht="12" customHeight="1" x14ac:dyDescent="0.2"/>
    <row r="72" spans="3:9" ht="16.5" x14ac:dyDescent="0.25">
      <c r="C72" s="20"/>
      <c r="D72" s="20"/>
      <c r="E72" s="19"/>
      <c r="F72" s="19"/>
      <c r="G72" s="19"/>
      <c r="H72" s="19"/>
      <c r="I72" s="19"/>
    </row>
    <row r="73" spans="3:9" ht="16.5" x14ac:dyDescent="0.25">
      <c r="C73" s="20"/>
      <c r="D73" s="20"/>
      <c r="E73" s="19"/>
      <c r="F73" s="19"/>
      <c r="G73" s="19"/>
      <c r="H73" s="19"/>
      <c r="I73" s="19"/>
    </row>
    <row r="74" spans="3:9" ht="16.5" x14ac:dyDescent="0.25">
      <c r="C74" s="20"/>
      <c r="D74" s="20"/>
      <c r="E74" s="19"/>
      <c r="F74" s="19"/>
      <c r="G74" s="19"/>
      <c r="H74" s="19"/>
      <c r="I74" s="19"/>
    </row>
    <row r="75" spans="3:9" ht="16.5" x14ac:dyDescent="0.25">
      <c r="C75" s="20"/>
      <c r="D75" s="20"/>
      <c r="E75" s="19"/>
      <c r="F75" s="19"/>
      <c r="G75" s="19"/>
      <c r="H75" s="19"/>
      <c r="I75" s="19"/>
    </row>
    <row r="76" spans="3:9" ht="16.5" x14ac:dyDescent="0.25">
      <c r="C76" s="20"/>
      <c r="D76" s="20"/>
      <c r="E76" s="19"/>
      <c r="F76" s="19"/>
      <c r="G76" s="19"/>
      <c r="H76" s="19"/>
      <c r="I76" s="19"/>
    </row>
    <row r="77" spans="3:9" ht="16.5" x14ac:dyDescent="0.25">
      <c r="C77" s="20"/>
      <c r="D77" s="20"/>
      <c r="E77" s="19"/>
      <c r="F77" s="19"/>
      <c r="G77" s="19"/>
      <c r="H77" s="19"/>
      <c r="I77" s="19"/>
    </row>
    <row r="78" spans="3:9" ht="16.5" x14ac:dyDescent="0.25">
      <c r="C78" s="20"/>
      <c r="D78" s="20"/>
      <c r="E78" s="19"/>
      <c r="F78" s="19"/>
      <c r="G78" s="19"/>
      <c r="H78" s="19"/>
      <c r="I78" s="19"/>
    </row>
    <row r="79" spans="3:9" ht="16.5" x14ac:dyDescent="0.25">
      <c r="C79" s="20"/>
      <c r="D79" s="20"/>
      <c r="E79" s="19"/>
      <c r="F79" s="19"/>
      <c r="G79" s="19"/>
      <c r="H79" s="19"/>
      <c r="I79" s="19"/>
    </row>
    <row r="80" spans="3:9" ht="16.5" x14ac:dyDescent="0.25">
      <c r="C80" s="20"/>
      <c r="D80" s="20"/>
      <c r="E80" s="19"/>
      <c r="F80" s="19"/>
      <c r="G80" s="19"/>
      <c r="H80" s="19"/>
      <c r="I80" s="19"/>
    </row>
    <row r="81" spans="3:9" ht="16.5" x14ac:dyDescent="0.25">
      <c r="C81" s="20"/>
      <c r="D81" s="20"/>
      <c r="E81" s="19"/>
      <c r="F81" s="19"/>
      <c r="G81" s="19"/>
      <c r="H81" s="19"/>
      <c r="I81" s="19"/>
    </row>
    <row r="82" spans="3:9" ht="16.5" x14ac:dyDescent="0.25">
      <c r="C82" s="20"/>
      <c r="D82" s="20"/>
      <c r="E82" s="19"/>
      <c r="F82" s="19"/>
      <c r="G82" s="19"/>
      <c r="H82" s="19"/>
      <c r="I82" s="19"/>
    </row>
    <row r="83" spans="3:9" ht="16.5" x14ac:dyDescent="0.25">
      <c r="C83" s="20"/>
      <c r="D83" s="20"/>
      <c r="E83" s="19"/>
      <c r="F83" s="19"/>
      <c r="G83" s="19"/>
      <c r="H83" s="19"/>
      <c r="I83" s="19"/>
    </row>
    <row r="84" spans="3:9" ht="16.5" x14ac:dyDescent="0.25">
      <c r="C84" s="20"/>
      <c r="D84" s="20"/>
      <c r="E84" s="19"/>
      <c r="F84" s="19"/>
      <c r="G84" s="19"/>
      <c r="H84" s="19"/>
      <c r="I84" s="19"/>
    </row>
    <row r="85" spans="3:9" ht="16.5" x14ac:dyDescent="0.25">
      <c r="C85" s="20"/>
      <c r="D85" s="20"/>
      <c r="E85" s="19"/>
      <c r="F85" s="19"/>
      <c r="G85" s="19"/>
      <c r="H85" s="19"/>
      <c r="I85" s="19"/>
    </row>
    <row r="86" spans="3:9" ht="16.5" x14ac:dyDescent="0.25">
      <c r="C86" s="20"/>
      <c r="D86" s="20"/>
      <c r="E86" s="19"/>
      <c r="F86" s="19"/>
      <c r="G86" s="19"/>
      <c r="H86" s="19"/>
      <c r="I86" s="19"/>
    </row>
    <row r="87" spans="3:9" ht="16.5" x14ac:dyDescent="0.25">
      <c r="C87" s="20"/>
      <c r="D87" s="20"/>
      <c r="E87" s="19"/>
      <c r="F87" s="19"/>
      <c r="G87" s="19"/>
      <c r="H87" s="19"/>
      <c r="I87" s="19"/>
    </row>
    <row r="88" spans="3:9" ht="16.5" x14ac:dyDescent="0.25">
      <c r="C88" s="20"/>
      <c r="D88" s="20"/>
      <c r="E88" s="19"/>
      <c r="F88" s="19"/>
      <c r="G88" s="19"/>
      <c r="H88" s="19"/>
      <c r="I88" s="19"/>
    </row>
    <row r="89" spans="3:9" ht="16.5" x14ac:dyDescent="0.25">
      <c r="C89" s="20"/>
      <c r="D89" s="20"/>
      <c r="E89" s="19"/>
      <c r="F89" s="19"/>
      <c r="G89" s="19"/>
      <c r="H89" s="19"/>
      <c r="I89" s="19"/>
    </row>
    <row r="90" spans="3:9" ht="16.5" x14ac:dyDescent="0.25">
      <c r="C90" s="20"/>
      <c r="D90" s="20"/>
      <c r="E90" s="19"/>
      <c r="F90" s="19"/>
      <c r="G90" s="19"/>
      <c r="H90" s="19"/>
      <c r="I90" s="19"/>
    </row>
    <row r="91" spans="3:9" ht="16.5" x14ac:dyDescent="0.25">
      <c r="C91" s="20"/>
      <c r="D91" s="20"/>
      <c r="E91" s="19"/>
      <c r="F91" s="19"/>
      <c r="G91" s="19"/>
      <c r="H91" s="19"/>
      <c r="I91" s="19"/>
    </row>
    <row r="92" spans="3:9" ht="16.5" x14ac:dyDescent="0.25">
      <c r="C92" s="20"/>
      <c r="D92" s="20"/>
      <c r="E92" s="19"/>
      <c r="F92" s="19"/>
      <c r="G92" s="19"/>
      <c r="H92" s="19"/>
      <c r="I92" s="19"/>
    </row>
    <row r="93" spans="3:9" ht="16.5" x14ac:dyDescent="0.25">
      <c r="C93" s="20"/>
      <c r="D93" s="20"/>
      <c r="E93" s="19"/>
      <c r="F93" s="19"/>
      <c r="G93" s="19"/>
      <c r="H93" s="19"/>
      <c r="I93" s="19"/>
    </row>
    <row r="94" spans="3:9" ht="16.5" x14ac:dyDescent="0.25">
      <c r="C94" s="20"/>
      <c r="D94" s="20"/>
      <c r="E94" s="19"/>
      <c r="F94" s="19"/>
      <c r="G94" s="19"/>
      <c r="H94" s="19"/>
      <c r="I94" s="19"/>
    </row>
    <row r="95" spans="3:9" ht="16.5" x14ac:dyDescent="0.25">
      <c r="C95" s="20"/>
      <c r="D95" s="20"/>
      <c r="E95" s="19"/>
      <c r="F95" s="19"/>
      <c r="G95" s="19"/>
      <c r="H95" s="19"/>
      <c r="I95" s="19"/>
    </row>
    <row r="96" spans="3:9" ht="16.5" x14ac:dyDescent="0.25">
      <c r="C96" s="20"/>
      <c r="D96" s="20"/>
      <c r="E96" s="19"/>
      <c r="F96" s="19"/>
      <c r="G96" s="19"/>
      <c r="H96" s="19"/>
      <c r="I96" s="19"/>
    </row>
    <row r="97" spans="3:9" ht="16.5" x14ac:dyDescent="0.25">
      <c r="C97" s="20"/>
      <c r="D97" s="20"/>
      <c r="E97" s="19"/>
      <c r="F97" s="19"/>
      <c r="G97" s="19"/>
      <c r="H97" s="19"/>
      <c r="I97" s="19"/>
    </row>
    <row r="98" spans="3:9" ht="16.5" x14ac:dyDescent="0.25">
      <c r="C98" s="20"/>
      <c r="D98" s="20"/>
    </row>
    <row r="99" spans="3:9" ht="16.5" x14ac:dyDescent="0.25">
      <c r="C99" s="20"/>
      <c r="D99" s="20"/>
    </row>
    <row r="100" spans="3:9" ht="16.5" x14ac:dyDescent="0.25">
      <c r="C100" s="20"/>
      <c r="D100" s="20"/>
    </row>
    <row r="101" spans="3:9" ht="16.5" x14ac:dyDescent="0.25">
      <c r="C101" s="20"/>
      <c r="D101" s="20"/>
    </row>
    <row r="102" spans="3:9" ht="16.5" x14ac:dyDescent="0.25">
      <c r="C102" s="20"/>
      <c r="D102" s="20"/>
    </row>
    <row r="103" spans="3:9" ht="16.5" x14ac:dyDescent="0.25">
      <c r="C103" s="20"/>
      <c r="D103" s="20"/>
    </row>
    <row r="104" spans="3:9" ht="16.5" x14ac:dyDescent="0.25">
      <c r="C104" s="20"/>
      <c r="D104" s="20"/>
    </row>
    <row r="105" spans="3:9" ht="16.5" x14ac:dyDescent="0.25">
      <c r="C105" s="20"/>
      <c r="D105" s="20"/>
    </row>
    <row r="106" spans="3:9" ht="16.5" x14ac:dyDescent="0.25">
      <c r="C106" s="20"/>
      <c r="D106" s="20"/>
    </row>
    <row r="107" spans="3:9" ht="16.5" x14ac:dyDescent="0.25">
      <c r="C107" s="20"/>
      <c r="D107" s="20"/>
    </row>
    <row r="108" spans="3:9" ht="16.5" x14ac:dyDescent="0.25">
      <c r="C108" s="20"/>
      <c r="D108" s="20"/>
    </row>
    <row r="109" spans="3:9" ht="16.5" x14ac:dyDescent="0.25">
      <c r="C109" s="20"/>
      <c r="D109" s="20"/>
    </row>
    <row r="110" spans="3:9" ht="16.5" x14ac:dyDescent="0.25">
      <c r="C110" s="20"/>
      <c r="D110" s="20"/>
    </row>
    <row r="111" spans="3:9" ht="16.5" x14ac:dyDescent="0.25">
      <c r="C111" s="20"/>
      <c r="D111" s="20"/>
    </row>
    <row r="112" spans="3:9" ht="16.5" x14ac:dyDescent="0.25">
      <c r="C112" s="20"/>
      <c r="D112" s="20"/>
    </row>
    <row r="113" spans="3:4" ht="16.5" x14ac:dyDescent="0.25">
      <c r="C113" s="20"/>
      <c r="D113" s="20"/>
    </row>
    <row r="114" spans="3:4" ht="16.5" x14ac:dyDescent="0.25">
      <c r="C114" s="20"/>
      <c r="D114" s="20"/>
    </row>
    <row r="115" spans="3:4" ht="16.5" x14ac:dyDescent="0.25">
      <c r="C115" s="20"/>
      <c r="D115" s="20"/>
    </row>
    <row r="116" spans="3:4" ht="16.5" x14ac:dyDescent="0.25">
      <c r="C116" s="20"/>
      <c r="D116" s="20"/>
    </row>
    <row r="117" spans="3:4" ht="16.5" x14ac:dyDescent="0.25">
      <c r="C117" s="20"/>
      <c r="D117" s="20"/>
    </row>
    <row r="118" spans="3:4" ht="16.5" x14ac:dyDescent="0.25">
      <c r="C118" s="20"/>
      <c r="D118" s="20"/>
    </row>
    <row r="119" spans="3:4" ht="16.5" x14ac:dyDescent="0.25">
      <c r="C119" s="20"/>
      <c r="D119" s="20"/>
    </row>
    <row r="120" spans="3:4" ht="16.5" x14ac:dyDescent="0.25">
      <c r="C120" s="20"/>
      <c r="D120" s="20"/>
    </row>
    <row r="121" spans="3:4" ht="16.5" x14ac:dyDescent="0.25">
      <c r="C121" s="20"/>
      <c r="D121" s="20"/>
    </row>
    <row r="122" spans="3:4" ht="16.5" x14ac:dyDescent="0.25">
      <c r="C122" s="20"/>
      <c r="D122" s="20"/>
    </row>
    <row r="123" spans="3:4" ht="16.5" x14ac:dyDescent="0.25">
      <c r="C123" s="20"/>
      <c r="D123" s="20"/>
    </row>
    <row r="124" spans="3:4" ht="16.5" x14ac:dyDescent="0.25">
      <c r="C124" s="20"/>
      <c r="D124" s="20"/>
    </row>
    <row r="125" spans="3:4" ht="16.5" x14ac:dyDescent="0.25">
      <c r="C125" s="20"/>
      <c r="D125" s="20"/>
    </row>
    <row r="126" spans="3:4" ht="16.5" x14ac:dyDescent="0.25">
      <c r="C126" s="20"/>
      <c r="D126" s="20"/>
    </row>
    <row r="127" spans="3:4" ht="16.5" x14ac:dyDescent="0.25">
      <c r="C127" s="20"/>
      <c r="D127" s="20"/>
    </row>
    <row r="128" spans="3:4" ht="16.5" x14ac:dyDescent="0.25">
      <c r="C128" s="20"/>
      <c r="D128" s="20"/>
    </row>
    <row r="129" spans="3:4" ht="16.5" x14ac:dyDescent="0.25">
      <c r="C129" s="20"/>
      <c r="D129" s="20"/>
    </row>
  </sheetData>
  <mergeCells count="11">
    <mergeCell ref="B58:E59"/>
    <mergeCell ref="H1:I1"/>
    <mergeCell ref="B3:I3"/>
    <mergeCell ref="B5:I5"/>
    <mergeCell ref="C6:I6"/>
    <mergeCell ref="B9:B10"/>
    <mergeCell ref="C9:C10"/>
    <mergeCell ref="D9:D10"/>
    <mergeCell ref="E9:E10"/>
    <mergeCell ref="F9:G9"/>
    <mergeCell ref="H9:I9"/>
  </mergeCells>
  <conditionalFormatting sqref="F12:I12 F17:I17 F22:I22 F32:I32 G37 G42 G47 I37 I42 I47 G52 I52">
    <cfRule type="cellIs" dxfId="125" priority="6" stopIfTrue="1" operator="equal">
      <formula>0</formula>
    </cfRule>
  </conditionalFormatting>
  <conditionalFormatting sqref="F27:I27">
    <cfRule type="cellIs" dxfId="124" priority="5" stopIfTrue="1" operator="equal">
      <formula>0</formula>
    </cfRule>
  </conditionalFormatting>
  <conditionalFormatting sqref="C61 F61 I61 I58">
    <cfRule type="containsBlanks" dxfId="123" priority="4" stopIfTrue="1">
      <formula>LEN(TRIM(C58))=0</formula>
    </cfRule>
  </conditionalFormatting>
  <conditionalFormatting sqref="B6">
    <cfRule type="containsBlanks" dxfId="122" priority="3" stopIfTrue="1">
      <formula>LEN(TRIM(B6))=0</formula>
    </cfRule>
  </conditionalFormatting>
  <conditionalFormatting sqref="C6:I6">
    <cfRule type="containsBlanks" dxfId="121" priority="2" stopIfTrue="1">
      <formula>LEN(TRIM(C6))=0</formula>
    </cfRule>
  </conditionalFormatting>
  <conditionalFormatting sqref="E4:F4">
    <cfRule type="containsBlanks" dxfId="120" priority="1" stopIfTrue="1">
      <formula>LEN(TRIM(E4))=0</formula>
    </cfRule>
  </conditionalFormatting>
  <dataValidations count="4">
    <dataValidation allowBlank="1" showInputMessage="1" showErrorMessage="1" prompt="Комірку потрібно заповнити" sqref="C61 F61 I61 I58 C6:I6" xr:uid="{8C8AA396-3C5E-4DF4-BC6C-18AA3D244AF5}"/>
    <dataValidation allowBlank="1" showInputMessage="1" showErrorMessage="1" prompt="Комірку потрібно заповнити (заповніть код ЄДРПОУ)" sqref="B6" xr:uid="{46967317-5337-4DB8-86C7-67890FDD1F5F}"/>
    <dataValidation type="list" allowBlank="1" showInputMessage="1" showErrorMessage="1" prompt="Комірку потрібно заповнити (оберіть період)" sqref="E4" xr:uid="{5B7E76D9-20C3-40F1-B94A-BB177AE753F7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F4" xr:uid="{1839881D-28CC-489B-AE68-577A7D87CF1E}">
      <formula1>"2019,2020,2021,2022,2023,2024,2025"</formula1>
    </dataValidation>
  </dataValidations>
  <pageMargins left="0.7" right="0.7" top="0.75" bottom="0.75" header="0.3" footer="0.3"/>
  <pageSetup paperSize="9" scale="5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30797-0965-4F99-A228-732215FCA1B4}">
  <dimension ref="B1:V118"/>
  <sheetViews>
    <sheetView showGridLines="0" view="pageBreakPreview" topLeftCell="A25" zoomScale="60" zoomScaleNormal="62" workbookViewId="0">
      <selection activeCell="AB8" sqref="AB8"/>
    </sheetView>
  </sheetViews>
  <sheetFormatPr defaultRowHeight="12.75" x14ac:dyDescent="0.2"/>
  <cols>
    <col min="1" max="1" width="5" style="60" customWidth="1"/>
    <col min="2" max="2" width="4.83203125" style="60" customWidth="1"/>
    <col min="3" max="3" width="40" style="60" customWidth="1"/>
    <col min="4" max="4" width="13.83203125" style="60" customWidth="1"/>
    <col min="5" max="5" width="15.1640625" style="60" customWidth="1"/>
    <col min="6" max="6" width="9.83203125" style="60" customWidth="1"/>
    <col min="7" max="7" width="18.83203125" style="60" customWidth="1"/>
    <col min="8" max="8" width="12.1640625" style="60" customWidth="1"/>
    <col min="9" max="9" width="18.5" style="60" customWidth="1"/>
    <col min="10" max="10" width="12.33203125" style="60" customWidth="1"/>
    <col min="11" max="11" width="18.33203125" style="60" customWidth="1"/>
    <col min="12" max="12" width="12.33203125" style="60" customWidth="1"/>
    <col min="13" max="13" width="18.5" style="60" customWidth="1"/>
    <col min="14" max="14" width="12.1640625" style="60" customWidth="1"/>
    <col min="15" max="15" width="18.6640625" style="60" customWidth="1"/>
    <col min="16" max="16" width="12.1640625" style="60" customWidth="1"/>
    <col min="17" max="17" width="18.33203125" style="60" customWidth="1"/>
    <col min="18" max="18" width="12.1640625" style="60" customWidth="1"/>
    <col min="19" max="19" width="18.5" style="60" customWidth="1"/>
    <col min="20" max="20" width="12.1640625" style="60" customWidth="1"/>
    <col min="21" max="21" width="18.33203125" style="60" customWidth="1"/>
    <col min="22" max="22" width="12.1640625" style="60" customWidth="1"/>
    <col min="23" max="16384" width="9.33203125" style="60"/>
  </cols>
  <sheetData>
    <row r="1" spans="2:22" ht="56.25" customHeight="1" x14ac:dyDescent="0.2">
      <c r="P1" s="291"/>
      <c r="Q1" s="291"/>
      <c r="R1" s="291"/>
      <c r="S1" s="418" t="s">
        <v>385</v>
      </c>
      <c r="T1" s="418"/>
      <c r="U1" s="418"/>
      <c r="V1" s="418"/>
    </row>
    <row r="2" spans="2:22" ht="12.75" customHeight="1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</row>
    <row r="3" spans="2:22" ht="33.75" customHeight="1" x14ac:dyDescent="0.2">
      <c r="B3" s="400" t="s">
        <v>267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</row>
    <row r="4" spans="2:22" ht="22.5" customHeight="1" x14ac:dyDescent="0.2">
      <c r="B4" s="79"/>
      <c r="C4" s="172"/>
      <c r="D4" s="172"/>
      <c r="E4" s="172"/>
      <c r="F4" s="172"/>
      <c r="G4" s="172"/>
      <c r="H4" s="172"/>
      <c r="I4" s="172"/>
      <c r="J4" s="179" t="s">
        <v>340</v>
      </c>
      <c r="K4" s="180"/>
      <c r="L4" s="180"/>
      <c r="M4" s="181" t="s">
        <v>341</v>
      </c>
      <c r="N4" s="172"/>
      <c r="O4" s="172"/>
      <c r="P4" s="172"/>
      <c r="Q4" s="172"/>
      <c r="R4" s="172"/>
      <c r="S4" s="172"/>
      <c r="T4" s="172"/>
      <c r="U4" s="172"/>
      <c r="V4" s="172"/>
    </row>
    <row r="5" spans="2:22" ht="18.75" customHeight="1" x14ac:dyDescent="0.2">
      <c r="B5" s="79"/>
      <c r="C5" s="407" t="s">
        <v>104</v>
      </c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7"/>
      <c r="O5" s="407"/>
      <c r="P5" s="407"/>
      <c r="Q5" s="407"/>
      <c r="R5" s="407"/>
      <c r="S5" s="407"/>
      <c r="T5" s="407"/>
      <c r="U5" s="407"/>
      <c r="V5" s="407"/>
    </row>
    <row r="6" spans="2:22" ht="24.75" customHeight="1" x14ac:dyDescent="0.25">
      <c r="B6" s="79"/>
      <c r="C6" s="258"/>
      <c r="D6" s="404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6"/>
      <c r="T6" s="79"/>
      <c r="U6" s="79"/>
      <c r="V6" s="79"/>
    </row>
    <row r="7" spans="2:22" ht="24.75" customHeight="1" x14ac:dyDescent="0.2">
      <c r="B7" s="79"/>
      <c r="C7" s="257" t="s">
        <v>348</v>
      </c>
      <c r="D7" s="411" t="s">
        <v>296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79"/>
      <c r="U7" s="79"/>
      <c r="V7" s="79"/>
    </row>
    <row r="8" spans="2:22" ht="22.5" customHeight="1" thickBot="1" x14ac:dyDescent="0.25">
      <c r="B8" s="402" t="s">
        <v>263</v>
      </c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3"/>
    </row>
    <row r="9" spans="2:22" ht="39.950000000000003" customHeight="1" x14ac:dyDescent="0.2">
      <c r="B9" s="408" t="s">
        <v>2</v>
      </c>
      <c r="C9" s="392" t="s">
        <v>229</v>
      </c>
      <c r="D9" s="392" t="s">
        <v>297</v>
      </c>
      <c r="E9" s="392"/>
      <c r="F9" s="392"/>
      <c r="G9" s="392" t="s">
        <v>230</v>
      </c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3"/>
    </row>
    <row r="10" spans="2:22" ht="18" customHeight="1" x14ac:dyDescent="0.2">
      <c r="B10" s="409"/>
      <c r="C10" s="398"/>
      <c r="D10" s="380" t="s">
        <v>276</v>
      </c>
      <c r="E10" s="380" t="s">
        <v>277</v>
      </c>
      <c r="F10" s="380" t="s">
        <v>102</v>
      </c>
      <c r="G10" s="382" t="s">
        <v>264</v>
      </c>
      <c r="H10" s="382"/>
      <c r="I10" s="382"/>
      <c r="J10" s="382"/>
      <c r="K10" s="382" t="s">
        <v>265</v>
      </c>
      <c r="L10" s="382"/>
      <c r="M10" s="382"/>
      <c r="N10" s="382"/>
      <c r="O10" s="382" t="s">
        <v>266</v>
      </c>
      <c r="P10" s="382"/>
      <c r="Q10" s="382"/>
      <c r="R10" s="382"/>
      <c r="S10" s="382" t="s">
        <v>231</v>
      </c>
      <c r="T10" s="382"/>
      <c r="U10" s="382"/>
      <c r="V10" s="397"/>
    </row>
    <row r="11" spans="2:22" ht="41.25" customHeight="1" x14ac:dyDescent="0.2">
      <c r="B11" s="409"/>
      <c r="C11" s="398"/>
      <c r="D11" s="380"/>
      <c r="E11" s="380"/>
      <c r="F11" s="380"/>
      <c r="G11" s="380" t="s">
        <v>276</v>
      </c>
      <c r="H11" s="380"/>
      <c r="I11" s="380" t="s">
        <v>277</v>
      </c>
      <c r="J11" s="380"/>
      <c r="K11" s="380" t="s">
        <v>276</v>
      </c>
      <c r="L11" s="380"/>
      <c r="M11" s="380" t="s">
        <v>277</v>
      </c>
      <c r="N11" s="380"/>
      <c r="O11" s="380" t="s">
        <v>276</v>
      </c>
      <c r="P11" s="380"/>
      <c r="Q11" s="380" t="s">
        <v>277</v>
      </c>
      <c r="R11" s="380"/>
      <c r="S11" s="380" t="s">
        <v>276</v>
      </c>
      <c r="T11" s="380"/>
      <c r="U11" s="380" t="s">
        <v>277</v>
      </c>
      <c r="V11" s="388"/>
    </row>
    <row r="12" spans="2:22" ht="66.75" customHeight="1" thickBot="1" x14ac:dyDescent="0.25">
      <c r="B12" s="410"/>
      <c r="C12" s="399"/>
      <c r="D12" s="381"/>
      <c r="E12" s="381"/>
      <c r="F12" s="381"/>
      <c r="G12" s="65" t="s">
        <v>278</v>
      </c>
      <c r="H12" s="65" t="s">
        <v>279</v>
      </c>
      <c r="I12" s="65" t="s">
        <v>278</v>
      </c>
      <c r="J12" s="65" t="s">
        <v>279</v>
      </c>
      <c r="K12" s="65" t="s">
        <v>278</v>
      </c>
      <c r="L12" s="65" t="s">
        <v>279</v>
      </c>
      <c r="M12" s="65" t="s">
        <v>278</v>
      </c>
      <c r="N12" s="65" t="s">
        <v>279</v>
      </c>
      <c r="O12" s="65" t="s">
        <v>278</v>
      </c>
      <c r="P12" s="65" t="s">
        <v>279</v>
      </c>
      <c r="Q12" s="65" t="s">
        <v>278</v>
      </c>
      <c r="R12" s="65" t="s">
        <v>279</v>
      </c>
      <c r="S12" s="65" t="s">
        <v>278</v>
      </c>
      <c r="T12" s="65" t="s">
        <v>279</v>
      </c>
      <c r="U12" s="65" t="s">
        <v>278</v>
      </c>
      <c r="V12" s="66" t="s">
        <v>279</v>
      </c>
    </row>
    <row r="13" spans="2:22" ht="17.25" customHeight="1" thickBot="1" x14ac:dyDescent="0.25">
      <c r="B13" s="389" t="s">
        <v>232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1"/>
    </row>
    <row r="14" spans="2:22" x14ac:dyDescent="0.2">
      <c r="B14" s="81" t="s">
        <v>97</v>
      </c>
      <c r="C14" s="67" t="s">
        <v>233</v>
      </c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2"/>
    </row>
    <row r="15" spans="2:22" x14ac:dyDescent="0.2">
      <c r="B15" s="82" t="s">
        <v>12</v>
      </c>
      <c r="C15" s="62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8"/>
    </row>
    <row r="16" spans="2:22" x14ac:dyDescent="0.2">
      <c r="B16" s="82" t="s">
        <v>35</v>
      </c>
      <c r="C16" s="62" t="s">
        <v>234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8"/>
    </row>
    <row r="17" spans="2:22" x14ac:dyDescent="0.2">
      <c r="B17" s="82" t="s">
        <v>37</v>
      </c>
      <c r="C17" s="62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8"/>
    </row>
    <row r="18" spans="2:22" x14ac:dyDescent="0.2">
      <c r="B18" s="82" t="s">
        <v>42</v>
      </c>
      <c r="C18" s="62" t="s">
        <v>235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8"/>
    </row>
    <row r="19" spans="2:22" x14ac:dyDescent="0.2">
      <c r="B19" s="82" t="s">
        <v>43</v>
      </c>
      <c r="C19" s="63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8"/>
    </row>
    <row r="20" spans="2:22" x14ac:dyDescent="0.2">
      <c r="B20" s="82" t="s">
        <v>45</v>
      </c>
      <c r="C20" s="62" t="s">
        <v>236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</row>
    <row r="21" spans="2:22" x14ac:dyDescent="0.2">
      <c r="B21" s="82" t="s">
        <v>150</v>
      </c>
      <c r="C21" s="62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8"/>
    </row>
    <row r="22" spans="2:22" x14ac:dyDescent="0.2">
      <c r="B22" s="82" t="s">
        <v>72</v>
      </c>
      <c r="C22" s="62" t="s">
        <v>237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8"/>
    </row>
    <row r="23" spans="2:22" x14ac:dyDescent="0.2">
      <c r="B23" s="82" t="s">
        <v>103</v>
      </c>
      <c r="C23" s="62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8"/>
    </row>
    <row r="24" spans="2:22" ht="15.75" customHeight="1" thickBot="1" x14ac:dyDescent="0.25">
      <c r="B24" s="383" t="s">
        <v>98</v>
      </c>
      <c r="C24" s="384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20"/>
    </row>
    <row r="25" spans="2:22" ht="18.75" customHeight="1" thickBot="1" x14ac:dyDescent="0.25">
      <c r="B25" s="385" t="s">
        <v>238</v>
      </c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7"/>
    </row>
    <row r="26" spans="2:22" x14ac:dyDescent="0.2">
      <c r="B26" s="81" t="s">
        <v>97</v>
      </c>
      <c r="C26" s="67" t="s">
        <v>233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2"/>
    </row>
    <row r="27" spans="2:22" x14ac:dyDescent="0.2">
      <c r="B27" s="82" t="s">
        <v>12</v>
      </c>
      <c r="C27" s="62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2" x14ac:dyDescent="0.2">
      <c r="B28" s="82" t="s">
        <v>35</v>
      </c>
      <c r="C28" s="62" t="s">
        <v>234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8"/>
    </row>
    <row r="29" spans="2:22" x14ac:dyDescent="0.2">
      <c r="B29" s="82" t="s">
        <v>37</v>
      </c>
      <c r="C29" s="62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8"/>
    </row>
    <row r="30" spans="2:22" x14ac:dyDescent="0.2">
      <c r="B30" s="82" t="s">
        <v>42</v>
      </c>
      <c r="C30" s="62" t="s">
        <v>235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2" x14ac:dyDescent="0.2">
      <c r="B31" s="82" t="s">
        <v>43</v>
      </c>
      <c r="C31" s="63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8"/>
    </row>
    <row r="32" spans="2:22" x14ac:dyDescent="0.2">
      <c r="B32" s="82" t="s">
        <v>45</v>
      </c>
      <c r="C32" s="62" t="s">
        <v>236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8"/>
    </row>
    <row r="33" spans="2:22" x14ac:dyDescent="0.2">
      <c r="B33" s="82" t="s">
        <v>150</v>
      </c>
      <c r="C33" s="6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2" x14ac:dyDescent="0.2">
      <c r="B34" s="82" t="s">
        <v>72</v>
      </c>
      <c r="C34" s="62" t="s">
        <v>237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8"/>
    </row>
    <row r="35" spans="2:22" x14ac:dyDescent="0.2">
      <c r="B35" s="82" t="s">
        <v>103</v>
      </c>
      <c r="C35" s="62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/>
    </row>
    <row r="36" spans="2:22" ht="16.7" customHeight="1" thickBot="1" x14ac:dyDescent="0.25">
      <c r="B36" s="383" t="s">
        <v>98</v>
      </c>
      <c r="C36" s="384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20"/>
    </row>
    <row r="37" spans="2:22" ht="18.75" customHeight="1" thickBot="1" x14ac:dyDescent="0.25">
      <c r="B37" s="385" t="s">
        <v>239</v>
      </c>
      <c r="C37" s="386"/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7"/>
    </row>
    <row r="38" spans="2:22" x14ac:dyDescent="0.2">
      <c r="B38" s="81" t="s">
        <v>97</v>
      </c>
      <c r="C38" s="67" t="s">
        <v>233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2"/>
    </row>
    <row r="39" spans="2:22" x14ac:dyDescent="0.2">
      <c r="B39" s="82" t="s">
        <v>12</v>
      </c>
      <c r="C39" s="62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8"/>
    </row>
    <row r="40" spans="2:22" x14ac:dyDescent="0.2">
      <c r="B40" s="82" t="s">
        <v>35</v>
      </c>
      <c r="C40" s="62" t="s">
        <v>234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8"/>
    </row>
    <row r="41" spans="2:22" x14ac:dyDescent="0.2">
      <c r="B41" s="82" t="s">
        <v>37</v>
      </c>
      <c r="C41" s="62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8"/>
    </row>
    <row r="42" spans="2:22" x14ac:dyDescent="0.2">
      <c r="B42" s="82" t="s">
        <v>42</v>
      </c>
      <c r="C42" s="62" t="s">
        <v>235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8"/>
    </row>
    <row r="43" spans="2:22" x14ac:dyDescent="0.2">
      <c r="B43" s="82" t="s">
        <v>43</v>
      </c>
      <c r="C43" s="63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8"/>
    </row>
    <row r="44" spans="2:22" x14ac:dyDescent="0.2">
      <c r="B44" s="82" t="s">
        <v>45</v>
      </c>
      <c r="C44" s="62" t="s">
        <v>236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8"/>
    </row>
    <row r="45" spans="2:22" x14ac:dyDescent="0.2">
      <c r="B45" s="82" t="s">
        <v>150</v>
      </c>
      <c r="C45" s="62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8"/>
    </row>
    <row r="46" spans="2:22" x14ac:dyDescent="0.2">
      <c r="B46" s="82" t="s">
        <v>72</v>
      </c>
      <c r="C46" s="62" t="s">
        <v>237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8"/>
    </row>
    <row r="47" spans="2:22" x14ac:dyDescent="0.2">
      <c r="B47" s="82" t="s">
        <v>103</v>
      </c>
      <c r="C47" s="62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8"/>
    </row>
    <row r="48" spans="2:22" ht="13.5" thickBot="1" x14ac:dyDescent="0.25">
      <c r="B48" s="395" t="s">
        <v>98</v>
      </c>
      <c r="C48" s="396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20"/>
    </row>
    <row r="49" spans="2:22" ht="18.75" customHeight="1" thickBot="1" x14ac:dyDescent="0.25">
      <c r="B49" s="385" t="s">
        <v>240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7"/>
    </row>
    <row r="50" spans="2:22" x14ac:dyDescent="0.2">
      <c r="B50" s="81" t="s">
        <v>97</v>
      </c>
      <c r="C50" s="67" t="s">
        <v>233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2"/>
    </row>
    <row r="51" spans="2:22" x14ac:dyDescent="0.2">
      <c r="B51" s="82" t="s">
        <v>12</v>
      </c>
      <c r="C51" s="62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8"/>
    </row>
    <row r="52" spans="2:22" x14ac:dyDescent="0.2">
      <c r="B52" s="82" t="s">
        <v>35</v>
      </c>
      <c r="C52" s="62" t="s">
        <v>234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8"/>
    </row>
    <row r="53" spans="2:22" x14ac:dyDescent="0.2">
      <c r="B53" s="82" t="s">
        <v>37</v>
      </c>
      <c r="C53" s="62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8"/>
    </row>
    <row r="54" spans="2:22" x14ac:dyDescent="0.2">
      <c r="B54" s="82" t="s">
        <v>42</v>
      </c>
      <c r="C54" s="62" t="s">
        <v>235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8"/>
    </row>
    <row r="55" spans="2:22" x14ac:dyDescent="0.2">
      <c r="B55" s="82" t="s">
        <v>43</v>
      </c>
      <c r="C55" s="63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8"/>
    </row>
    <row r="56" spans="2:22" x14ac:dyDescent="0.2">
      <c r="B56" s="82" t="s">
        <v>45</v>
      </c>
      <c r="C56" s="62" t="s">
        <v>236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8"/>
    </row>
    <row r="57" spans="2:22" x14ac:dyDescent="0.2">
      <c r="B57" s="82" t="s">
        <v>150</v>
      </c>
      <c r="C57" s="62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8"/>
    </row>
    <row r="58" spans="2:22" x14ac:dyDescent="0.2">
      <c r="B58" s="82" t="s">
        <v>72</v>
      </c>
      <c r="C58" s="62" t="s">
        <v>237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8"/>
    </row>
    <row r="59" spans="2:22" x14ac:dyDescent="0.2">
      <c r="B59" s="82" t="s">
        <v>103</v>
      </c>
      <c r="C59" s="62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8"/>
    </row>
    <row r="60" spans="2:22" ht="13.5" thickBot="1" x14ac:dyDescent="0.25">
      <c r="B60" s="395" t="s">
        <v>98</v>
      </c>
      <c r="C60" s="396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20"/>
    </row>
    <row r="61" spans="2:22" ht="19.5" customHeight="1" thickBot="1" x14ac:dyDescent="0.25">
      <c r="B61" s="385" t="s">
        <v>241</v>
      </c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7"/>
    </row>
    <row r="62" spans="2:22" x14ac:dyDescent="0.2">
      <c r="B62" s="81" t="s">
        <v>97</v>
      </c>
      <c r="C62" s="67" t="s">
        <v>233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2"/>
    </row>
    <row r="63" spans="2:22" x14ac:dyDescent="0.2">
      <c r="B63" s="82" t="s">
        <v>12</v>
      </c>
      <c r="C63" s="62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8"/>
    </row>
    <row r="64" spans="2:22" x14ac:dyDescent="0.2">
      <c r="B64" s="82" t="s">
        <v>35</v>
      </c>
      <c r="C64" s="62" t="s">
        <v>234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8"/>
    </row>
    <row r="65" spans="2:22" x14ac:dyDescent="0.2">
      <c r="B65" s="82" t="s">
        <v>37</v>
      </c>
      <c r="C65" s="62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8"/>
    </row>
    <row r="66" spans="2:22" x14ac:dyDescent="0.2">
      <c r="B66" s="82" t="s">
        <v>42</v>
      </c>
      <c r="C66" s="62" t="s">
        <v>235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8"/>
    </row>
    <row r="67" spans="2:22" x14ac:dyDescent="0.2">
      <c r="B67" s="82" t="s">
        <v>43</v>
      </c>
      <c r="C67" s="63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8"/>
    </row>
    <row r="68" spans="2:22" x14ac:dyDescent="0.2">
      <c r="B68" s="82" t="s">
        <v>45</v>
      </c>
      <c r="C68" s="62" t="s">
        <v>236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8"/>
    </row>
    <row r="69" spans="2:22" x14ac:dyDescent="0.2">
      <c r="B69" s="82" t="s">
        <v>150</v>
      </c>
      <c r="C69" s="62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8"/>
    </row>
    <row r="70" spans="2:22" x14ac:dyDescent="0.2">
      <c r="B70" s="82" t="s">
        <v>72</v>
      </c>
      <c r="C70" s="62" t="s">
        <v>237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8"/>
    </row>
    <row r="71" spans="2:22" x14ac:dyDescent="0.2">
      <c r="B71" s="82" t="s">
        <v>103</v>
      </c>
      <c r="C71" s="62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8"/>
    </row>
    <row r="72" spans="2:22" ht="13.5" thickBot="1" x14ac:dyDescent="0.25">
      <c r="B72" s="395" t="s">
        <v>98</v>
      </c>
      <c r="C72" s="396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20"/>
    </row>
    <row r="73" spans="2:22" ht="13.5" thickBot="1" x14ac:dyDescent="0.25">
      <c r="B73" s="98"/>
      <c r="C73" s="98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</row>
    <row r="74" spans="2:22" ht="33" customHeight="1" x14ac:dyDescent="0.2">
      <c r="B74" s="408" t="s">
        <v>2</v>
      </c>
      <c r="C74" s="392" t="s">
        <v>229</v>
      </c>
      <c r="D74" s="392" t="s">
        <v>297</v>
      </c>
      <c r="E74" s="392"/>
      <c r="F74" s="392"/>
      <c r="G74" s="392" t="s">
        <v>230</v>
      </c>
      <c r="H74" s="392"/>
      <c r="I74" s="392"/>
      <c r="J74" s="392"/>
      <c r="K74" s="392"/>
      <c r="L74" s="392"/>
      <c r="M74" s="392"/>
      <c r="N74" s="392"/>
      <c r="O74" s="392"/>
      <c r="P74" s="392"/>
      <c r="Q74" s="392"/>
      <c r="R74" s="392"/>
      <c r="S74" s="392"/>
      <c r="T74" s="392"/>
      <c r="U74" s="392"/>
      <c r="V74" s="393"/>
    </row>
    <row r="75" spans="2:22" ht="12.75" customHeight="1" x14ac:dyDescent="0.2">
      <c r="B75" s="409"/>
      <c r="C75" s="398"/>
      <c r="D75" s="380" t="s">
        <v>276</v>
      </c>
      <c r="E75" s="380" t="s">
        <v>277</v>
      </c>
      <c r="F75" s="380" t="s">
        <v>102</v>
      </c>
      <c r="G75" s="382" t="s">
        <v>264</v>
      </c>
      <c r="H75" s="382"/>
      <c r="I75" s="382"/>
      <c r="J75" s="382"/>
      <c r="K75" s="382" t="s">
        <v>265</v>
      </c>
      <c r="L75" s="382"/>
      <c r="M75" s="382"/>
      <c r="N75" s="382"/>
      <c r="O75" s="382" t="s">
        <v>266</v>
      </c>
      <c r="P75" s="382"/>
      <c r="Q75" s="382"/>
      <c r="R75" s="382"/>
      <c r="S75" s="382" t="s">
        <v>231</v>
      </c>
      <c r="T75" s="382"/>
      <c r="U75" s="382"/>
      <c r="V75" s="397"/>
    </row>
    <row r="76" spans="2:22" ht="30.75" customHeight="1" x14ac:dyDescent="0.2">
      <c r="B76" s="409"/>
      <c r="C76" s="398"/>
      <c r="D76" s="380"/>
      <c r="E76" s="380"/>
      <c r="F76" s="380"/>
      <c r="G76" s="380" t="s">
        <v>276</v>
      </c>
      <c r="H76" s="380"/>
      <c r="I76" s="380" t="s">
        <v>277</v>
      </c>
      <c r="J76" s="380"/>
      <c r="K76" s="380" t="s">
        <v>276</v>
      </c>
      <c r="L76" s="380"/>
      <c r="M76" s="380" t="s">
        <v>277</v>
      </c>
      <c r="N76" s="380"/>
      <c r="O76" s="380" t="s">
        <v>276</v>
      </c>
      <c r="P76" s="380"/>
      <c r="Q76" s="380" t="s">
        <v>277</v>
      </c>
      <c r="R76" s="380"/>
      <c r="S76" s="380" t="s">
        <v>276</v>
      </c>
      <c r="T76" s="380"/>
      <c r="U76" s="380" t="s">
        <v>277</v>
      </c>
      <c r="V76" s="388"/>
    </row>
    <row r="77" spans="2:22" ht="64.5" thickBot="1" x14ac:dyDescent="0.25">
      <c r="B77" s="410"/>
      <c r="C77" s="399"/>
      <c r="D77" s="381"/>
      <c r="E77" s="381"/>
      <c r="F77" s="381"/>
      <c r="G77" s="65" t="s">
        <v>278</v>
      </c>
      <c r="H77" s="65" t="s">
        <v>279</v>
      </c>
      <c r="I77" s="65" t="s">
        <v>278</v>
      </c>
      <c r="J77" s="65" t="s">
        <v>279</v>
      </c>
      <c r="K77" s="65" t="s">
        <v>278</v>
      </c>
      <c r="L77" s="65" t="s">
        <v>279</v>
      </c>
      <c r="M77" s="65" t="s">
        <v>278</v>
      </c>
      <c r="N77" s="65" t="s">
        <v>279</v>
      </c>
      <c r="O77" s="65" t="s">
        <v>278</v>
      </c>
      <c r="P77" s="65" t="s">
        <v>279</v>
      </c>
      <c r="Q77" s="65" t="s">
        <v>278</v>
      </c>
      <c r="R77" s="65" t="s">
        <v>279</v>
      </c>
      <c r="S77" s="65" t="s">
        <v>278</v>
      </c>
      <c r="T77" s="65" t="s">
        <v>279</v>
      </c>
      <c r="U77" s="65" t="s">
        <v>278</v>
      </c>
      <c r="V77" s="66" t="s">
        <v>279</v>
      </c>
    </row>
    <row r="78" spans="2:22" ht="18.75" customHeight="1" thickBot="1" x14ac:dyDescent="0.25">
      <c r="B78" s="394" t="s">
        <v>242</v>
      </c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N78" s="394"/>
      <c r="O78" s="394"/>
      <c r="P78" s="394"/>
      <c r="Q78" s="394"/>
      <c r="R78" s="394"/>
      <c r="S78" s="394"/>
      <c r="T78" s="394"/>
      <c r="U78" s="394"/>
      <c r="V78" s="394"/>
    </row>
    <row r="79" spans="2:22" x14ac:dyDescent="0.2">
      <c r="B79" s="99" t="s">
        <v>97</v>
      </c>
      <c r="C79" s="100" t="s">
        <v>233</v>
      </c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6"/>
    </row>
    <row r="80" spans="2:22" x14ac:dyDescent="0.2">
      <c r="B80" s="82" t="s">
        <v>12</v>
      </c>
      <c r="C80" s="62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8"/>
    </row>
    <row r="81" spans="2:22" x14ac:dyDescent="0.2">
      <c r="B81" s="82" t="s">
        <v>35</v>
      </c>
      <c r="C81" s="62" t="s">
        <v>234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8"/>
    </row>
    <row r="82" spans="2:22" x14ac:dyDescent="0.2">
      <c r="B82" s="82" t="s">
        <v>37</v>
      </c>
      <c r="C82" s="62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8"/>
    </row>
    <row r="83" spans="2:22" x14ac:dyDescent="0.2">
      <c r="B83" s="82" t="s">
        <v>42</v>
      </c>
      <c r="C83" s="62" t="s">
        <v>235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8"/>
    </row>
    <row r="84" spans="2:22" x14ac:dyDescent="0.2">
      <c r="B84" s="82" t="s">
        <v>43</v>
      </c>
      <c r="C84" s="63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8"/>
    </row>
    <row r="85" spans="2:22" x14ac:dyDescent="0.2">
      <c r="B85" s="82" t="s">
        <v>45</v>
      </c>
      <c r="C85" s="62" t="s">
        <v>236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8"/>
    </row>
    <row r="86" spans="2:22" x14ac:dyDescent="0.2">
      <c r="B86" s="82" t="s">
        <v>150</v>
      </c>
      <c r="C86" s="62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8"/>
    </row>
    <row r="87" spans="2:22" x14ac:dyDescent="0.2">
      <c r="B87" s="82" t="s">
        <v>72</v>
      </c>
      <c r="C87" s="62" t="s">
        <v>237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8"/>
    </row>
    <row r="88" spans="2:22" x14ac:dyDescent="0.2">
      <c r="B88" s="82" t="s">
        <v>103</v>
      </c>
      <c r="C88" s="62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8"/>
    </row>
    <row r="89" spans="2:22" ht="13.5" thickBot="1" x14ac:dyDescent="0.25">
      <c r="B89" s="395" t="s">
        <v>98</v>
      </c>
      <c r="C89" s="396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20"/>
    </row>
    <row r="90" spans="2:22" ht="19.5" customHeight="1" thickBot="1" x14ac:dyDescent="0.25">
      <c r="B90" s="385" t="s">
        <v>243</v>
      </c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7"/>
    </row>
    <row r="91" spans="2:22" x14ac:dyDescent="0.2">
      <c r="B91" s="81" t="s">
        <v>97</v>
      </c>
      <c r="C91" s="67" t="s">
        <v>233</v>
      </c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2"/>
    </row>
    <row r="92" spans="2:22" x14ac:dyDescent="0.2">
      <c r="B92" s="82" t="s">
        <v>12</v>
      </c>
      <c r="C92" s="62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8"/>
    </row>
    <row r="93" spans="2:22" x14ac:dyDescent="0.2">
      <c r="B93" s="82" t="s">
        <v>35</v>
      </c>
      <c r="C93" s="62" t="s">
        <v>234</v>
      </c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8"/>
    </row>
    <row r="94" spans="2:22" x14ac:dyDescent="0.2">
      <c r="B94" s="82" t="s">
        <v>37</v>
      </c>
      <c r="C94" s="62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8"/>
    </row>
    <row r="95" spans="2:22" x14ac:dyDescent="0.2">
      <c r="B95" s="82" t="s">
        <v>42</v>
      </c>
      <c r="C95" s="62" t="s">
        <v>235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8"/>
    </row>
    <row r="96" spans="2:22" x14ac:dyDescent="0.2">
      <c r="B96" s="82" t="s">
        <v>43</v>
      </c>
      <c r="C96" s="63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8"/>
    </row>
    <row r="97" spans="2:22" x14ac:dyDescent="0.2">
      <c r="B97" s="82" t="s">
        <v>45</v>
      </c>
      <c r="C97" s="62" t="s">
        <v>236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8"/>
    </row>
    <row r="98" spans="2:22" x14ac:dyDescent="0.2">
      <c r="B98" s="82" t="s">
        <v>150</v>
      </c>
      <c r="C98" s="62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8"/>
    </row>
    <row r="99" spans="2:22" x14ac:dyDescent="0.2">
      <c r="B99" s="82" t="s">
        <v>72</v>
      </c>
      <c r="C99" s="62" t="s">
        <v>237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8"/>
    </row>
    <row r="100" spans="2:22" x14ac:dyDescent="0.2">
      <c r="B100" s="64" t="s">
        <v>103</v>
      </c>
      <c r="C100" s="62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8"/>
    </row>
    <row r="101" spans="2:22" ht="13.5" thickBot="1" x14ac:dyDescent="0.25">
      <c r="B101" s="395" t="s">
        <v>98</v>
      </c>
      <c r="C101" s="396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20"/>
    </row>
    <row r="102" spans="2:22" ht="18.75" customHeight="1" thickBot="1" x14ac:dyDescent="0.25">
      <c r="B102" s="385" t="s">
        <v>244</v>
      </c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7"/>
    </row>
    <row r="103" spans="2:22" x14ac:dyDescent="0.2">
      <c r="B103" s="81" t="s">
        <v>97</v>
      </c>
      <c r="C103" s="67" t="s">
        <v>233</v>
      </c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2"/>
    </row>
    <row r="104" spans="2:22" x14ac:dyDescent="0.2">
      <c r="B104" s="82" t="s">
        <v>12</v>
      </c>
      <c r="C104" s="62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8"/>
    </row>
    <row r="105" spans="2:22" x14ac:dyDescent="0.2">
      <c r="B105" s="82" t="s">
        <v>35</v>
      </c>
      <c r="C105" s="62" t="s">
        <v>234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8"/>
    </row>
    <row r="106" spans="2:22" x14ac:dyDescent="0.2">
      <c r="B106" s="82" t="s">
        <v>37</v>
      </c>
      <c r="C106" s="62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8"/>
    </row>
    <row r="107" spans="2:22" x14ac:dyDescent="0.2">
      <c r="B107" s="82" t="s">
        <v>42</v>
      </c>
      <c r="C107" s="62" t="s">
        <v>235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8"/>
    </row>
    <row r="108" spans="2:22" x14ac:dyDescent="0.2">
      <c r="B108" s="82" t="s">
        <v>43</v>
      </c>
      <c r="C108" s="63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8"/>
    </row>
    <row r="109" spans="2:22" x14ac:dyDescent="0.2">
      <c r="B109" s="82" t="s">
        <v>45</v>
      </c>
      <c r="C109" s="62" t="s">
        <v>236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8"/>
    </row>
    <row r="110" spans="2:22" x14ac:dyDescent="0.2">
      <c r="B110" s="82" t="s">
        <v>150</v>
      </c>
      <c r="C110" s="62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8"/>
    </row>
    <row r="111" spans="2:22" x14ac:dyDescent="0.2">
      <c r="B111" s="82" t="s">
        <v>72</v>
      </c>
      <c r="C111" s="62" t="s">
        <v>237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8"/>
    </row>
    <row r="112" spans="2:22" x14ac:dyDescent="0.2">
      <c r="B112" s="64" t="s">
        <v>103</v>
      </c>
      <c r="C112" s="62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8"/>
    </row>
    <row r="113" spans="2:22" ht="13.5" thickBot="1" x14ac:dyDescent="0.25">
      <c r="B113" s="395" t="s">
        <v>98</v>
      </c>
      <c r="C113" s="396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20"/>
    </row>
    <row r="115" spans="2:22" ht="29.45" customHeight="1" x14ac:dyDescent="0.25">
      <c r="B115" s="417" t="s">
        <v>339</v>
      </c>
      <c r="C115" s="417"/>
      <c r="D115" s="417"/>
      <c r="E115" s="417"/>
      <c r="F115" s="417"/>
      <c r="G115" s="417"/>
      <c r="H115" s="89"/>
      <c r="I115" s="170"/>
      <c r="J115" s="421"/>
      <c r="K115" s="422"/>
      <c r="Q115" s="413"/>
      <c r="R115" s="413"/>
      <c r="S115" s="413"/>
      <c r="T115" s="414"/>
    </row>
    <row r="116" spans="2:22" ht="26.25" customHeight="1" x14ac:dyDescent="0.2">
      <c r="B116" s="417"/>
      <c r="C116" s="417"/>
      <c r="D116" s="417"/>
      <c r="E116" s="417"/>
      <c r="F116" s="417"/>
      <c r="G116" s="417"/>
      <c r="I116" s="169"/>
      <c r="J116" s="412"/>
      <c r="K116" s="412"/>
      <c r="Q116" s="415" t="s">
        <v>64</v>
      </c>
      <c r="R116" s="416"/>
      <c r="S116" s="416"/>
      <c r="T116" s="416"/>
    </row>
    <row r="117" spans="2:22" ht="30.75" customHeight="1" x14ac:dyDescent="0.25">
      <c r="B117" s="143" t="s">
        <v>344</v>
      </c>
      <c r="C117" s="143"/>
      <c r="D117" s="420"/>
      <c r="E117" s="420"/>
      <c r="F117" s="420"/>
      <c r="I117" s="171" t="s">
        <v>345</v>
      </c>
      <c r="J117" s="420"/>
      <c r="K117" s="420"/>
      <c r="O117" s="419" t="s">
        <v>347</v>
      </c>
      <c r="P117" s="419"/>
      <c r="Q117" s="419"/>
      <c r="R117" s="420"/>
      <c r="S117" s="420"/>
      <c r="T117" s="420"/>
      <c r="U117" s="143"/>
    </row>
    <row r="118" spans="2:22" x14ac:dyDescent="0.2">
      <c r="U118" s="89"/>
    </row>
  </sheetData>
  <mergeCells count="70">
    <mergeCell ref="S1:V1"/>
    <mergeCell ref="B2:V2"/>
    <mergeCell ref="B3:V3"/>
    <mergeCell ref="C5:V5"/>
    <mergeCell ref="D6:S6"/>
    <mergeCell ref="D7:S7"/>
    <mergeCell ref="B8:V8"/>
    <mergeCell ref="B9:B12"/>
    <mergeCell ref="C9:C12"/>
    <mergeCell ref="D9:F9"/>
    <mergeCell ref="G9:V9"/>
    <mergeCell ref="D10:D12"/>
    <mergeCell ref="E10:E12"/>
    <mergeCell ref="F10:F12"/>
    <mergeCell ref="G10:J10"/>
    <mergeCell ref="K10:N10"/>
    <mergeCell ref="O10:R10"/>
    <mergeCell ref="S10:V10"/>
    <mergeCell ref="G11:H11"/>
    <mergeCell ref="I11:J11"/>
    <mergeCell ref="K11:L11"/>
    <mergeCell ref="M11:N11"/>
    <mergeCell ref="O11:P11"/>
    <mergeCell ref="Q11:R11"/>
    <mergeCell ref="S11:T11"/>
    <mergeCell ref="U11:V11"/>
    <mergeCell ref="B13:V13"/>
    <mergeCell ref="B24:C24"/>
    <mergeCell ref="B25:V25"/>
    <mergeCell ref="B36:C36"/>
    <mergeCell ref="B37:V37"/>
    <mergeCell ref="B48:C48"/>
    <mergeCell ref="B49:V49"/>
    <mergeCell ref="B60:C60"/>
    <mergeCell ref="B61:V61"/>
    <mergeCell ref="B72:C72"/>
    <mergeCell ref="B74:B77"/>
    <mergeCell ref="C74:C77"/>
    <mergeCell ref="D74:F74"/>
    <mergeCell ref="G74:V74"/>
    <mergeCell ref="D75:D77"/>
    <mergeCell ref="E75:E77"/>
    <mergeCell ref="K75:N75"/>
    <mergeCell ref="O75:R75"/>
    <mergeCell ref="S75:V75"/>
    <mergeCell ref="G76:H76"/>
    <mergeCell ref="I76:J76"/>
    <mergeCell ref="K76:L76"/>
    <mergeCell ref="M76:N76"/>
    <mergeCell ref="O76:P76"/>
    <mergeCell ref="J116:K116"/>
    <mergeCell ref="Q116:T116"/>
    <mergeCell ref="Q76:R76"/>
    <mergeCell ref="S76:T76"/>
    <mergeCell ref="U76:V76"/>
    <mergeCell ref="B78:V78"/>
    <mergeCell ref="B89:C89"/>
    <mergeCell ref="B90:V90"/>
    <mergeCell ref="F75:F77"/>
    <mergeCell ref="G75:J75"/>
    <mergeCell ref="D117:F117"/>
    <mergeCell ref="J117:K117"/>
    <mergeCell ref="O117:Q117"/>
    <mergeCell ref="R117:T117"/>
    <mergeCell ref="B101:C101"/>
    <mergeCell ref="B102:V102"/>
    <mergeCell ref="B113:C113"/>
    <mergeCell ref="B115:G116"/>
    <mergeCell ref="J115:K115"/>
    <mergeCell ref="Q115:T115"/>
  </mergeCells>
  <conditionalFormatting sqref="D6:S6">
    <cfRule type="containsBlanks" dxfId="119" priority="4" stopIfTrue="1">
      <formula>LEN(TRIM(D6))=0</formula>
    </cfRule>
  </conditionalFormatting>
  <conditionalFormatting sqref="D117:F117 J117:K117 R117:T117 Q115:T115">
    <cfRule type="containsBlanks" dxfId="118" priority="3" stopIfTrue="1">
      <formula>LEN(TRIM(D115))=0</formula>
    </cfRule>
  </conditionalFormatting>
  <conditionalFormatting sqref="K4:L4">
    <cfRule type="containsBlanks" dxfId="117" priority="2" stopIfTrue="1">
      <formula>LEN(TRIM(K4))=0</formula>
    </cfRule>
  </conditionalFormatting>
  <conditionalFormatting sqref="C6">
    <cfRule type="containsBlanks" dxfId="116" priority="1" stopIfTrue="1">
      <formula>LEN(TRIM(C6))=0</formula>
    </cfRule>
  </conditionalFormatting>
  <dataValidations count="4">
    <dataValidation allowBlank="1" showInputMessage="1" showErrorMessage="1" prompt="Комірку потрібно заповнити" sqref="D6:S6 D117:F117 J117:K117 R117:T117 Q115:T115" xr:uid="{9092A0CA-81FA-4C26-B9F7-2C004CE7E37D}"/>
    <dataValidation type="list" allowBlank="1" showInputMessage="1" showErrorMessage="1" prompt="Комірку потрібно заповнити (оберіть період)" sqref="K4" xr:uid="{8D67F0AE-2E08-4266-81D8-03DD006A6C29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L4" xr:uid="{CC6D9EA2-94CD-4976-8A38-FF18A1BC6A58}">
      <formula1>"2019,2020,2021,2022,2023,2024,2025"</formula1>
    </dataValidation>
    <dataValidation allowBlank="1" showInputMessage="1" showErrorMessage="1" prompt="Комірку потрібно заповнити (заповніть код ЄДРПОУ)" sqref="C6" xr:uid="{73E90CA0-8D6A-4435-8285-AC8866F34F1E}"/>
  </dataValidations>
  <pageMargins left="0.7" right="0.7" top="0.75" bottom="0.75" header="0.3" footer="0.3"/>
  <pageSetup paperSize="9" scale="2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8F2D3-C97D-46F3-B6D4-34882871B8A9}">
  <dimension ref="A1:X203"/>
  <sheetViews>
    <sheetView showGridLines="0" view="pageBreakPreview" zoomScale="60" zoomScaleNormal="60" workbookViewId="0">
      <selection activeCell="Q30" sqref="Q30"/>
    </sheetView>
  </sheetViews>
  <sheetFormatPr defaultRowHeight="18.75" x14ac:dyDescent="0.3"/>
  <cols>
    <col min="1" max="1" width="3" style="182" customWidth="1"/>
    <col min="2" max="2" width="9.1640625" style="183" customWidth="1"/>
    <col min="3" max="3" width="94.1640625" style="182" customWidth="1"/>
    <col min="4" max="4" width="19.83203125" style="184" customWidth="1"/>
    <col min="5" max="5" width="11.6640625" style="184" customWidth="1"/>
    <col min="6" max="6" width="30.6640625" style="182" customWidth="1"/>
    <col min="7" max="7" width="26.83203125" style="182" customWidth="1"/>
    <col min="8" max="8" width="28.83203125" style="182" customWidth="1"/>
    <col min="9" max="9" width="30" style="182" customWidth="1"/>
    <col min="10" max="10" width="32" style="182" customWidth="1"/>
    <col min="11" max="11" width="8" style="201" customWidth="1"/>
    <col min="12" max="12" width="26.33203125" style="182" customWidth="1"/>
    <col min="13" max="13" width="24.83203125" style="182" customWidth="1"/>
    <col min="14" max="14" width="22.5" style="182" customWidth="1"/>
    <col min="15" max="15" width="20.83203125" style="182" customWidth="1"/>
    <col min="16" max="16" width="23" style="182" customWidth="1"/>
    <col min="17" max="17" width="24.6640625" style="182" customWidth="1"/>
    <col min="18" max="18" width="2.5" style="182" customWidth="1"/>
    <col min="19" max="16384" width="9.33203125" style="182"/>
  </cols>
  <sheetData>
    <row r="1" spans="1:18" ht="13.5" customHeight="1" x14ac:dyDescent="0.3">
      <c r="M1" s="14"/>
      <c r="N1" s="14"/>
      <c r="O1" s="14"/>
      <c r="P1" s="14"/>
      <c r="Q1" s="14"/>
      <c r="R1" s="1"/>
    </row>
    <row r="2" spans="1:18" ht="17.25" customHeight="1" x14ac:dyDescent="0.3">
      <c r="B2" s="326" t="s">
        <v>0</v>
      </c>
      <c r="C2" s="326"/>
      <c r="D2" s="326"/>
      <c r="E2" s="326"/>
      <c r="F2" s="326"/>
      <c r="G2" s="326"/>
      <c r="H2" s="326"/>
      <c r="I2" s="326"/>
      <c r="J2" s="326"/>
      <c r="K2" s="266"/>
      <c r="L2" s="15"/>
      <c r="M2" s="15"/>
      <c r="N2" s="14"/>
      <c r="O2" s="14"/>
      <c r="P2" s="14"/>
      <c r="Q2" s="14"/>
      <c r="R2" s="1"/>
    </row>
    <row r="3" spans="1:18" ht="18" customHeight="1" x14ac:dyDescent="0.3">
      <c r="B3" s="326" t="s">
        <v>227</v>
      </c>
      <c r="C3" s="326"/>
      <c r="D3" s="326"/>
      <c r="E3" s="326"/>
      <c r="F3" s="326"/>
      <c r="G3" s="326"/>
      <c r="H3" s="326"/>
      <c r="I3" s="326"/>
      <c r="J3" s="326"/>
      <c r="K3" s="266"/>
      <c r="L3" s="15"/>
      <c r="M3" s="15"/>
      <c r="N3" s="15"/>
      <c r="O3" s="15"/>
      <c r="P3" s="15"/>
      <c r="Q3" s="13"/>
    </row>
    <row r="4" spans="1:18" x14ac:dyDescent="0.3">
      <c r="B4" s="140"/>
      <c r="C4" s="140"/>
      <c r="D4" s="246" t="s">
        <v>340</v>
      </c>
      <c r="E4" s="247"/>
      <c r="F4" s="248"/>
      <c r="G4" s="249" t="s">
        <v>341</v>
      </c>
      <c r="H4" s="140"/>
      <c r="I4" s="267"/>
      <c r="J4" s="26"/>
      <c r="K4" s="3"/>
      <c r="L4" s="15"/>
      <c r="M4" s="15"/>
      <c r="N4" s="15"/>
      <c r="O4" s="15"/>
    </row>
    <row r="5" spans="1:18" ht="15" customHeight="1" thickBot="1" x14ac:dyDescent="0.3">
      <c r="B5" s="345" t="s">
        <v>342</v>
      </c>
      <c r="C5" s="346"/>
      <c r="D5" s="346"/>
      <c r="E5" s="346"/>
      <c r="F5" s="346"/>
      <c r="G5" s="346"/>
      <c r="H5" s="346"/>
      <c r="I5" s="346"/>
      <c r="J5" s="346"/>
      <c r="K5" s="268"/>
      <c r="L5" s="185"/>
      <c r="M5" s="2"/>
      <c r="N5" s="3"/>
      <c r="O5" s="3"/>
      <c r="P5" s="3"/>
      <c r="Q5" s="3"/>
    </row>
    <row r="6" spans="1:18" ht="56.25" customHeight="1" thickBot="1" x14ac:dyDescent="0.25">
      <c r="B6" s="327" t="s">
        <v>1</v>
      </c>
      <c r="C6" s="328"/>
      <c r="D6" s="328"/>
      <c r="E6" s="329"/>
      <c r="F6" s="354" t="s">
        <v>51</v>
      </c>
      <c r="G6" s="339"/>
      <c r="H6" s="261"/>
      <c r="I6" s="355" t="s">
        <v>251</v>
      </c>
      <c r="J6" s="355"/>
      <c r="K6" s="269"/>
      <c r="L6" s="187"/>
      <c r="M6" s="188"/>
      <c r="N6" s="2"/>
      <c r="O6" s="2"/>
      <c r="P6" s="2"/>
      <c r="Q6" s="2"/>
    </row>
    <row r="7" spans="1:18" ht="23.25" customHeight="1" x14ac:dyDescent="0.25">
      <c r="B7" s="310" t="s">
        <v>386</v>
      </c>
      <c r="C7" s="311"/>
      <c r="D7" s="311"/>
      <c r="E7" s="312"/>
      <c r="F7" s="338" t="s">
        <v>298</v>
      </c>
      <c r="G7" s="339"/>
      <c r="H7" s="50"/>
      <c r="I7" s="264"/>
      <c r="J7" s="264"/>
      <c r="K7" s="206"/>
      <c r="L7" s="187"/>
      <c r="M7" s="188"/>
      <c r="N7" s="2"/>
      <c r="O7" s="2"/>
      <c r="P7" s="2"/>
      <c r="Q7" s="2"/>
    </row>
    <row r="8" spans="1:18" ht="27.75" customHeight="1" x14ac:dyDescent="0.3">
      <c r="B8" s="313"/>
      <c r="C8" s="314"/>
      <c r="D8" s="314"/>
      <c r="E8" s="315"/>
      <c r="F8" s="340"/>
      <c r="G8" s="341"/>
      <c r="H8" s="262"/>
      <c r="I8" s="300" t="s">
        <v>106</v>
      </c>
      <c r="J8" s="300"/>
      <c r="K8" s="270"/>
      <c r="L8" s="186"/>
      <c r="M8" s="189"/>
      <c r="N8" s="188"/>
      <c r="O8" s="188"/>
      <c r="P8" s="188"/>
      <c r="Q8" s="188"/>
    </row>
    <row r="9" spans="1:18" ht="66" customHeight="1" x14ac:dyDescent="0.3">
      <c r="B9" s="313"/>
      <c r="C9" s="314"/>
      <c r="D9" s="314"/>
      <c r="E9" s="315"/>
      <c r="F9" s="340"/>
      <c r="G9" s="341"/>
      <c r="H9" s="263"/>
      <c r="I9" s="301" t="s">
        <v>96</v>
      </c>
      <c r="J9" s="301"/>
      <c r="K9" s="271"/>
      <c r="M9" s="191"/>
      <c r="N9" s="192"/>
      <c r="O9" s="192"/>
      <c r="P9" s="192"/>
      <c r="Q9" s="192"/>
    </row>
    <row r="10" spans="1:18" ht="32.25" customHeight="1" thickBot="1" x14ac:dyDescent="0.25">
      <c r="B10" s="316"/>
      <c r="C10" s="317"/>
      <c r="D10" s="317"/>
      <c r="E10" s="318"/>
      <c r="F10" s="342"/>
      <c r="G10" s="343"/>
      <c r="H10" s="260"/>
      <c r="I10" s="302" t="s">
        <v>301</v>
      </c>
      <c r="J10" s="302"/>
      <c r="K10" s="260"/>
      <c r="L10" s="190"/>
      <c r="M10" s="191"/>
      <c r="N10" s="192"/>
      <c r="O10" s="192"/>
      <c r="P10" s="192"/>
      <c r="Q10" s="192"/>
    </row>
    <row r="11" spans="1:18" ht="12" customHeight="1" thickBot="1" x14ac:dyDescent="0.45">
      <c r="B11" s="4"/>
      <c r="C11" s="5"/>
      <c r="D11" s="6"/>
      <c r="E11" s="7"/>
      <c r="F11" s="8"/>
      <c r="G11" s="8"/>
      <c r="H11" s="8"/>
      <c r="I11" s="8"/>
      <c r="J11" s="352"/>
      <c r="K11" s="353"/>
      <c r="L11" s="353"/>
      <c r="M11" s="191"/>
      <c r="N11" s="192"/>
      <c r="O11" s="192"/>
      <c r="P11" s="192"/>
      <c r="Q11" s="192"/>
    </row>
    <row r="12" spans="1:18" ht="12" customHeight="1" x14ac:dyDescent="0.3">
      <c r="B12" s="333" t="s">
        <v>62</v>
      </c>
      <c r="C12" s="334"/>
      <c r="D12" s="193"/>
      <c r="E12" s="193"/>
      <c r="F12" s="193"/>
      <c r="G12" s="193"/>
      <c r="H12" s="193"/>
      <c r="I12" s="193"/>
      <c r="J12" s="194"/>
      <c r="K12" s="272"/>
      <c r="L12" s="195"/>
      <c r="M12" s="196"/>
      <c r="N12" s="197"/>
      <c r="O12" s="197"/>
      <c r="P12" s="197"/>
      <c r="Q12" s="197"/>
    </row>
    <row r="13" spans="1:18" ht="18.75" customHeight="1" x14ac:dyDescent="0.3">
      <c r="B13" s="305" t="s">
        <v>294</v>
      </c>
      <c r="C13" s="306"/>
      <c r="D13" s="307"/>
      <c r="E13" s="308"/>
      <c r="F13" s="308"/>
      <c r="G13" s="308"/>
      <c r="H13" s="308"/>
      <c r="I13" s="308"/>
      <c r="J13" s="309"/>
      <c r="K13" s="272"/>
      <c r="L13" s="195"/>
      <c r="M13" s="188"/>
      <c r="N13" s="196"/>
      <c r="O13" s="196"/>
      <c r="P13" s="196"/>
      <c r="Q13" s="196"/>
    </row>
    <row r="14" spans="1:18" ht="19.5" customHeight="1" x14ac:dyDescent="0.3">
      <c r="A14" s="146"/>
      <c r="B14" s="305" t="s">
        <v>105</v>
      </c>
      <c r="C14" s="349"/>
      <c r="D14" s="319"/>
      <c r="E14" s="320"/>
      <c r="F14" s="320"/>
      <c r="G14" s="320"/>
      <c r="H14" s="320"/>
      <c r="I14" s="320"/>
      <c r="J14" s="321"/>
      <c r="K14" s="273"/>
      <c r="L14" s="198"/>
      <c r="M14" s="199"/>
      <c r="N14" s="188"/>
      <c r="O14" s="188"/>
      <c r="P14" s="188"/>
      <c r="Q14" s="188"/>
    </row>
    <row r="15" spans="1:18" ht="21" customHeight="1" x14ac:dyDescent="0.3">
      <c r="B15" s="305" t="s">
        <v>63</v>
      </c>
      <c r="C15" s="306"/>
      <c r="D15" s="335"/>
      <c r="E15" s="336"/>
      <c r="F15" s="336"/>
      <c r="G15" s="336"/>
      <c r="H15" s="336"/>
      <c r="I15" s="336"/>
      <c r="J15" s="337"/>
      <c r="K15" s="273"/>
      <c r="L15" s="198"/>
      <c r="M15" s="199"/>
      <c r="N15" s="199"/>
      <c r="O15" s="199"/>
      <c r="P15" s="199"/>
      <c r="Q15" s="199"/>
    </row>
    <row r="16" spans="1:18" ht="17.25" customHeight="1" thickBot="1" x14ac:dyDescent="0.35">
      <c r="B16" s="303"/>
      <c r="C16" s="304"/>
      <c r="D16" s="350" t="s">
        <v>61</v>
      </c>
      <c r="E16" s="350"/>
      <c r="F16" s="350"/>
      <c r="G16" s="350"/>
      <c r="H16" s="350"/>
      <c r="I16" s="350"/>
      <c r="J16" s="351"/>
      <c r="K16" s="274"/>
      <c r="L16" s="29"/>
      <c r="M16" s="16"/>
      <c r="N16" s="199"/>
      <c r="O16" s="199"/>
      <c r="P16" s="200"/>
      <c r="Q16" s="199"/>
    </row>
    <row r="17" spans="1:17" ht="7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275"/>
      <c r="L17" s="4"/>
      <c r="M17" s="4"/>
      <c r="N17" s="16"/>
      <c r="O17" s="16"/>
      <c r="P17" s="16"/>
      <c r="Q17" s="16"/>
    </row>
    <row r="18" spans="1:17" ht="3.75" customHeight="1" thickBot="1" x14ac:dyDescent="0.45">
      <c r="B18" s="9"/>
      <c r="C18" s="344"/>
      <c r="D18" s="344"/>
      <c r="E18" s="344"/>
      <c r="F18" s="17"/>
      <c r="G18" s="17"/>
      <c r="H18" s="17"/>
      <c r="I18" s="17"/>
      <c r="J18" s="10"/>
      <c r="K18" s="276"/>
      <c r="L18" s="10"/>
      <c r="M18" s="10"/>
      <c r="N18" s="4"/>
      <c r="O18" s="4"/>
      <c r="P18" s="4"/>
      <c r="Q18" s="4"/>
    </row>
    <row r="19" spans="1:17" ht="9.1999999999999993" customHeight="1" x14ac:dyDescent="0.25">
      <c r="B19" s="364" t="s">
        <v>2</v>
      </c>
      <c r="C19" s="347" t="s">
        <v>56</v>
      </c>
      <c r="D19" s="347" t="s">
        <v>3</v>
      </c>
      <c r="E19" s="347" t="s">
        <v>4</v>
      </c>
      <c r="F19" s="322" t="s">
        <v>114</v>
      </c>
      <c r="G19" s="323"/>
      <c r="H19" s="322" t="s">
        <v>349</v>
      </c>
      <c r="I19" s="323"/>
      <c r="J19" s="330" t="s">
        <v>291</v>
      </c>
      <c r="K19" s="27"/>
      <c r="L19" s="186"/>
      <c r="N19" s="10"/>
      <c r="O19" s="10"/>
      <c r="P19" s="10"/>
      <c r="Q19" s="10"/>
    </row>
    <row r="20" spans="1:17" ht="39" customHeight="1" x14ac:dyDescent="0.25">
      <c r="B20" s="365"/>
      <c r="C20" s="348"/>
      <c r="D20" s="348"/>
      <c r="E20" s="348"/>
      <c r="F20" s="324"/>
      <c r="G20" s="325"/>
      <c r="H20" s="324"/>
      <c r="I20" s="325"/>
      <c r="J20" s="331"/>
      <c r="K20" s="206"/>
      <c r="L20" s="186"/>
      <c r="M20" s="201"/>
    </row>
    <row r="21" spans="1:17" ht="31.5" customHeight="1" x14ac:dyDescent="0.25">
      <c r="B21" s="365"/>
      <c r="C21" s="348"/>
      <c r="D21" s="348"/>
      <c r="E21" s="348"/>
      <c r="F21" s="92" t="s">
        <v>226</v>
      </c>
      <c r="G21" s="92" t="s">
        <v>5</v>
      </c>
      <c r="H21" s="92" t="s">
        <v>226</v>
      </c>
      <c r="I21" s="92" t="s">
        <v>5</v>
      </c>
      <c r="J21" s="332"/>
      <c r="K21" s="206"/>
      <c r="L21" s="186"/>
    </row>
    <row r="22" spans="1:17" ht="14.25" customHeight="1" x14ac:dyDescent="0.25">
      <c r="A22" s="202"/>
      <c r="B22" s="173" t="s">
        <v>6</v>
      </c>
      <c r="C22" s="174" t="s">
        <v>7</v>
      </c>
      <c r="D22" s="174" t="s">
        <v>8</v>
      </c>
      <c r="E22" s="174" t="s">
        <v>9</v>
      </c>
      <c r="F22" s="174">
        <v>1</v>
      </c>
      <c r="G22" s="174">
        <v>2</v>
      </c>
      <c r="H22" s="174">
        <v>3</v>
      </c>
      <c r="I22" s="174">
        <v>4</v>
      </c>
      <c r="J22" s="292" t="s">
        <v>72</v>
      </c>
      <c r="K22" s="206"/>
      <c r="L22" s="186"/>
      <c r="M22" s="203"/>
      <c r="O22" s="204"/>
    </row>
    <row r="23" spans="1:17" ht="15" customHeight="1" x14ac:dyDescent="0.25">
      <c r="A23" s="202"/>
      <c r="B23" s="361" t="s">
        <v>256</v>
      </c>
      <c r="C23" s="362"/>
      <c r="D23" s="362"/>
      <c r="E23" s="362"/>
      <c r="F23" s="362"/>
      <c r="G23" s="362"/>
      <c r="H23" s="362"/>
      <c r="I23" s="362"/>
      <c r="J23" s="363"/>
      <c r="K23" s="206"/>
      <c r="L23" s="186"/>
      <c r="M23" s="203"/>
      <c r="O23" s="204"/>
    </row>
    <row r="24" spans="1:17" s="203" customFormat="1" ht="21" customHeight="1" x14ac:dyDescent="0.25">
      <c r="B24" s="30" t="s">
        <v>97</v>
      </c>
      <c r="C24" s="31" t="s">
        <v>138</v>
      </c>
      <c r="D24" s="44" t="s">
        <v>10</v>
      </c>
      <c r="E24" s="69" t="s">
        <v>11</v>
      </c>
      <c r="F24" s="103">
        <f>SUM(F25:F32)</f>
        <v>0</v>
      </c>
      <c r="G24" s="103">
        <f>SUM(G25:G32)</f>
        <v>0</v>
      </c>
      <c r="H24" s="103">
        <f>SUM(H25:H32)</f>
        <v>0</v>
      </c>
      <c r="I24" s="103">
        <f>SUM(I25:I32)</f>
        <v>0</v>
      </c>
      <c r="J24" s="103">
        <f>SUM(J25:J32)</f>
        <v>0</v>
      </c>
      <c r="K24" s="206"/>
      <c r="L24" s="186"/>
    </row>
    <row r="25" spans="1:17" s="203" customFormat="1" ht="17.25" customHeight="1" x14ac:dyDescent="0.25">
      <c r="A25" s="182"/>
      <c r="B25" s="32" t="s">
        <v>12</v>
      </c>
      <c r="C25" s="74" t="s">
        <v>269</v>
      </c>
      <c r="D25" s="43" t="s">
        <v>10</v>
      </c>
      <c r="E25" s="70" t="s">
        <v>13</v>
      </c>
      <c r="F25" s="104"/>
      <c r="G25" s="104"/>
      <c r="H25" s="104"/>
      <c r="I25" s="104"/>
      <c r="J25" s="296"/>
      <c r="K25" s="206"/>
      <c r="L25" s="186"/>
      <c r="M25" s="182"/>
    </row>
    <row r="26" spans="1:17" ht="19.5" customHeight="1" x14ac:dyDescent="0.25">
      <c r="B26" s="34" t="s">
        <v>27</v>
      </c>
      <c r="C26" s="74" t="s">
        <v>108</v>
      </c>
      <c r="D26" s="43" t="s">
        <v>10</v>
      </c>
      <c r="E26" s="69" t="s">
        <v>14</v>
      </c>
      <c r="F26" s="104"/>
      <c r="G26" s="104"/>
      <c r="H26" s="104"/>
      <c r="I26" s="104"/>
      <c r="J26" s="296"/>
      <c r="K26" s="206"/>
      <c r="L26" s="186"/>
    </row>
    <row r="27" spans="1:17" ht="16.5" customHeight="1" x14ac:dyDescent="0.25">
      <c r="B27" s="34" t="s">
        <v>57</v>
      </c>
      <c r="C27" s="74" t="s">
        <v>109</v>
      </c>
      <c r="D27" s="43" t="s">
        <v>10</v>
      </c>
      <c r="E27" s="70" t="s">
        <v>15</v>
      </c>
      <c r="F27" s="104"/>
      <c r="G27" s="104"/>
      <c r="H27" s="104"/>
      <c r="I27" s="104"/>
      <c r="J27" s="296"/>
      <c r="K27" s="206"/>
      <c r="L27" s="186"/>
    </row>
    <row r="28" spans="1:17" ht="18.75" customHeight="1" x14ac:dyDescent="0.25">
      <c r="B28" s="34" t="s">
        <v>58</v>
      </c>
      <c r="C28" s="74" t="s">
        <v>353</v>
      </c>
      <c r="D28" s="43" t="s">
        <v>10</v>
      </c>
      <c r="E28" s="69" t="s">
        <v>16</v>
      </c>
      <c r="F28" s="104"/>
      <c r="G28" s="104"/>
      <c r="H28" s="104"/>
      <c r="I28" s="104"/>
      <c r="J28" s="296"/>
      <c r="K28" s="206"/>
      <c r="L28" s="186"/>
    </row>
    <row r="29" spans="1:17" ht="15.75" customHeight="1" x14ac:dyDescent="0.25">
      <c r="B29" s="32" t="s">
        <v>67</v>
      </c>
      <c r="C29" s="74" t="s">
        <v>59</v>
      </c>
      <c r="D29" s="43" t="s">
        <v>10</v>
      </c>
      <c r="E29" s="70" t="s">
        <v>17</v>
      </c>
      <c r="F29" s="104"/>
      <c r="G29" s="104"/>
      <c r="H29" s="104"/>
      <c r="I29" s="104"/>
      <c r="J29" s="296"/>
      <c r="K29" s="206"/>
      <c r="L29" s="186"/>
    </row>
    <row r="30" spans="1:17" ht="18.75" customHeight="1" x14ac:dyDescent="0.25">
      <c r="B30" s="34" t="s">
        <v>68</v>
      </c>
      <c r="C30" s="74" t="s">
        <v>89</v>
      </c>
      <c r="D30" s="43" t="s">
        <v>10</v>
      </c>
      <c r="E30" s="69" t="s">
        <v>18</v>
      </c>
      <c r="F30" s="105"/>
      <c r="G30" s="104"/>
      <c r="H30" s="104"/>
      <c r="I30" s="104"/>
      <c r="J30" s="296"/>
      <c r="K30" s="206"/>
      <c r="L30" s="186"/>
      <c r="P30" s="183"/>
    </row>
    <row r="31" spans="1:17" ht="16.7" customHeight="1" x14ac:dyDescent="0.25">
      <c r="B31" s="34" t="s">
        <v>69</v>
      </c>
      <c r="C31" s="74" t="s">
        <v>250</v>
      </c>
      <c r="D31" s="43" t="s">
        <v>10</v>
      </c>
      <c r="E31" s="70" t="s">
        <v>19</v>
      </c>
      <c r="F31" s="105"/>
      <c r="G31" s="104"/>
      <c r="H31" s="104"/>
      <c r="I31" s="104"/>
      <c r="J31" s="296"/>
      <c r="K31" s="206"/>
      <c r="L31" s="186"/>
      <c r="P31" s="183"/>
    </row>
    <row r="32" spans="1:17" ht="18.75" customHeight="1" x14ac:dyDescent="0.25">
      <c r="B32" s="34" t="s">
        <v>70</v>
      </c>
      <c r="C32" s="74" t="s">
        <v>270</v>
      </c>
      <c r="D32" s="43" t="s">
        <v>10</v>
      </c>
      <c r="E32" s="69" t="s">
        <v>20</v>
      </c>
      <c r="F32" s="105"/>
      <c r="G32" s="104"/>
      <c r="H32" s="104"/>
      <c r="I32" s="104"/>
      <c r="J32" s="296"/>
      <c r="K32" s="206"/>
      <c r="L32" s="186"/>
      <c r="P32" s="183"/>
    </row>
    <row r="33" spans="2:16" ht="18.75" customHeight="1" x14ac:dyDescent="0.25">
      <c r="B33" s="34" t="s">
        <v>129</v>
      </c>
      <c r="C33" s="73" t="s">
        <v>261</v>
      </c>
      <c r="D33" s="43" t="s">
        <v>10</v>
      </c>
      <c r="E33" s="70" t="s">
        <v>21</v>
      </c>
      <c r="F33" s="105"/>
      <c r="G33" s="104"/>
      <c r="H33" s="104"/>
      <c r="I33" s="104"/>
      <c r="J33" s="296"/>
      <c r="K33" s="206"/>
      <c r="L33" s="186"/>
      <c r="P33" s="183"/>
    </row>
    <row r="34" spans="2:16" ht="18" customHeight="1" x14ac:dyDescent="0.25">
      <c r="B34" s="32" t="s">
        <v>35</v>
      </c>
      <c r="C34" s="33" t="s">
        <v>110</v>
      </c>
      <c r="D34" s="43" t="s">
        <v>10</v>
      </c>
      <c r="E34" s="69" t="s">
        <v>75</v>
      </c>
      <c r="F34" s="103">
        <f>SUM(F35:F39)</f>
        <v>0</v>
      </c>
      <c r="G34" s="103">
        <f>SUM(G35:G39)</f>
        <v>0</v>
      </c>
      <c r="H34" s="103">
        <f>SUM(H35:H39)</f>
        <v>0</v>
      </c>
      <c r="I34" s="103">
        <f>SUM(I35:I39)</f>
        <v>0</v>
      </c>
      <c r="J34" s="103">
        <f>SUM(J35:J39)</f>
        <v>0</v>
      </c>
      <c r="K34" s="206"/>
      <c r="L34" s="186"/>
    </row>
    <row r="35" spans="2:16" ht="16.7" customHeight="1" x14ac:dyDescent="0.25">
      <c r="B35" s="34" t="s">
        <v>37</v>
      </c>
      <c r="C35" s="33" t="s">
        <v>66</v>
      </c>
      <c r="D35" s="28" t="s">
        <v>10</v>
      </c>
      <c r="E35" s="70" t="s">
        <v>53</v>
      </c>
      <c r="F35" s="104"/>
      <c r="G35" s="104"/>
      <c r="H35" s="104"/>
      <c r="I35" s="104"/>
      <c r="J35" s="296"/>
      <c r="K35" s="206"/>
      <c r="L35" s="186"/>
    </row>
    <row r="36" spans="2:16" ht="18" customHeight="1" x14ac:dyDescent="0.25">
      <c r="B36" s="32" t="s">
        <v>52</v>
      </c>
      <c r="C36" s="35" t="s">
        <v>22</v>
      </c>
      <c r="D36" s="43" t="s">
        <v>10</v>
      </c>
      <c r="E36" s="69" t="s">
        <v>54</v>
      </c>
      <c r="F36" s="104"/>
      <c r="G36" s="104"/>
      <c r="H36" s="104"/>
      <c r="I36" s="104"/>
      <c r="J36" s="296"/>
      <c r="K36" s="206"/>
      <c r="L36" s="186"/>
    </row>
    <row r="37" spans="2:16" ht="20.25" customHeight="1" x14ac:dyDescent="0.25">
      <c r="B37" s="34" t="s">
        <v>40</v>
      </c>
      <c r="C37" s="33" t="s">
        <v>89</v>
      </c>
      <c r="D37" s="43" t="s">
        <v>10</v>
      </c>
      <c r="E37" s="70" t="s">
        <v>23</v>
      </c>
      <c r="F37" s="104"/>
      <c r="G37" s="104"/>
      <c r="H37" s="104"/>
      <c r="I37" s="104"/>
      <c r="J37" s="296"/>
      <c r="K37" s="206"/>
      <c r="L37" s="186"/>
    </row>
    <row r="38" spans="2:16" ht="15" customHeight="1" x14ac:dyDescent="0.25">
      <c r="B38" s="32" t="s">
        <v>41</v>
      </c>
      <c r="C38" s="33" t="s">
        <v>250</v>
      </c>
      <c r="D38" s="43" t="s">
        <v>10</v>
      </c>
      <c r="E38" s="69" t="s">
        <v>24</v>
      </c>
      <c r="F38" s="104"/>
      <c r="G38" s="104"/>
      <c r="H38" s="104"/>
      <c r="I38" s="104"/>
      <c r="J38" s="296"/>
      <c r="K38" s="206"/>
      <c r="L38" s="186"/>
      <c r="N38" s="205"/>
    </row>
    <row r="39" spans="2:16" ht="18.75" customHeight="1" x14ac:dyDescent="0.25">
      <c r="B39" s="130" t="s">
        <v>71</v>
      </c>
      <c r="C39" s="33" t="s">
        <v>270</v>
      </c>
      <c r="D39" s="101" t="s">
        <v>10</v>
      </c>
      <c r="E39" s="71" t="s">
        <v>319</v>
      </c>
      <c r="F39" s="104"/>
      <c r="G39" s="104"/>
      <c r="H39" s="104"/>
      <c r="I39" s="104"/>
      <c r="J39" s="296"/>
      <c r="K39" s="206"/>
      <c r="L39" s="186"/>
    </row>
    <row r="40" spans="2:16" ht="18.75" customHeight="1" x14ac:dyDescent="0.25">
      <c r="B40" s="130" t="s">
        <v>42</v>
      </c>
      <c r="C40" s="37" t="s">
        <v>338</v>
      </c>
      <c r="D40" s="101" t="s">
        <v>10</v>
      </c>
      <c r="E40" s="71" t="s">
        <v>320</v>
      </c>
      <c r="F40" s="103">
        <f>SUM(F41:F45)</f>
        <v>0</v>
      </c>
      <c r="G40" s="103">
        <f>SUM(G41:G45)</f>
        <v>0</v>
      </c>
      <c r="H40" s="106" t="s">
        <v>255</v>
      </c>
      <c r="I40" s="106" t="s">
        <v>255</v>
      </c>
      <c r="J40" s="103">
        <f>SUM(J41:J45)</f>
        <v>0</v>
      </c>
      <c r="K40" s="206"/>
      <c r="L40" s="206"/>
      <c r="M40" s="201"/>
      <c r="N40" s="201"/>
      <c r="O40" s="201"/>
      <c r="P40" s="201"/>
    </row>
    <row r="41" spans="2:16" ht="18.75" customHeight="1" x14ac:dyDescent="0.25">
      <c r="B41" s="129" t="s">
        <v>43</v>
      </c>
      <c r="C41" s="35" t="s">
        <v>66</v>
      </c>
      <c r="D41" s="101" t="s">
        <v>10</v>
      </c>
      <c r="E41" s="71" t="s">
        <v>321</v>
      </c>
      <c r="F41" s="142"/>
      <c r="G41" s="142"/>
      <c r="H41" s="106" t="s">
        <v>255</v>
      </c>
      <c r="I41" s="106" t="s">
        <v>255</v>
      </c>
      <c r="J41" s="296"/>
      <c r="K41" s="206"/>
      <c r="L41" s="206"/>
      <c r="M41" s="201"/>
      <c r="N41" s="201"/>
      <c r="O41" s="201"/>
      <c r="P41" s="201"/>
    </row>
    <row r="42" spans="2:16" ht="18.75" customHeight="1" x14ac:dyDescent="0.25">
      <c r="B42" s="130" t="s">
        <v>309</v>
      </c>
      <c r="C42" s="33" t="s">
        <v>22</v>
      </c>
      <c r="D42" s="101" t="s">
        <v>10</v>
      </c>
      <c r="E42" s="71" t="s">
        <v>322</v>
      </c>
      <c r="F42" s="142"/>
      <c r="G42" s="142"/>
      <c r="H42" s="106" t="s">
        <v>255</v>
      </c>
      <c r="I42" s="106" t="s">
        <v>255</v>
      </c>
      <c r="J42" s="296"/>
      <c r="K42" s="206"/>
      <c r="L42" s="206"/>
      <c r="M42" s="201"/>
      <c r="N42" s="201"/>
      <c r="O42" s="201"/>
      <c r="P42" s="201"/>
    </row>
    <row r="43" spans="2:16" ht="18.75" customHeight="1" x14ac:dyDescent="0.25">
      <c r="B43" s="130" t="s">
        <v>44</v>
      </c>
      <c r="C43" s="33" t="s">
        <v>89</v>
      </c>
      <c r="D43" s="101" t="s">
        <v>10</v>
      </c>
      <c r="E43" s="71" t="s">
        <v>25</v>
      </c>
      <c r="F43" s="142"/>
      <c r="G43" s="142"/>
      <c r="H43" s="106" t="s">
        <v>255</v>
      </c>
      <c r="I43" s="106" t="s">
        <v>255</v>
      </c>
      <c r="J43" s="296"/>
      <c r="K43" s="206"/>
      <c r="L43" s="206"/>
      <c r="M43" s="201"/>
      <c r="N43" s="201"/>
      <c r="O43" s="201"/>
      <c r="P43" s="201"/>
    </row>
    <row r="44" spans="2:16" ht="18.75" customHeight="1" x14ac:dyDescent="0.25">
      <c r="B44" s="130" t="s">
        <v>310</v>
      </c>
      <c r="C44" s="33" t="s">
        <v>250</v>
      </c>
      <c r="D44" s="101" t="s">
        <v>10</v>
      </c>
      <c r="E44" s="71" t="s">
        <v>303</v>
      </c>
      <c r="F44" s="142"/>
      <c r="G44" s="142"/>
      <c r="H44" s="106" t="s">
        <v>255</v>
      </c>
      <c r="I44" s="106" t="s">
        <v>255</v>
      </c>
      <c r="J44" s="296"/>
      <c r="K44" s="206"/>
      <c r="L44" s="206"/>
      <c r="M44" s="201"/>
      <c r="N44" s="201"/>
      <c r="O44" s="201"/>
      <c r="P44" s="201"/>
    </row>
    <row r="45" spans="2:16" ht="18.75" customHeight="1" x14ac:dyDescent="0.25">
      <c r="B45" s="130" t="s">
        <v>311</v>
      </c>
      <c r="C45" s="33" t="s">
        <v>270</v>
      </c>
      <c r="D45" s="101" t="s">
        <v>10</v>
      </c>
      <c r="E45" s="71" t="s">
        <v>323</v>
      </c>
      <c r="F45" s="142"/>
      <c r="G45" s="142"/>
      <c r="H45" s="106" t="s">
        <v>255</v>
      </c>
      <c r="I45" s="106" t="s">
        <v>255</v>
      </c>
      <c r="J45" s="296"/>
      <c r="K45" s="206"/>
      <c r="L45" s="206"/>
      <c r="M45" s="201"/>
      <c r="N45" s="201"/>
      <c r="O45" s="201"/>
      <c r="P45" s="201"/>
    </row>
    <row r="46" spans="2:16" ht="15" customHeight="1" x14ac:dyDescent="0.25">
      <c r="B46" s="32" t="s">
        <v>45</v>
      </c>
      <c r="C46" s="35" t="s">
        <v>112</v>
      </c>
      <c r="D46" s="44" t="s">
        <v>10</v>
      </c>
      <c r="E46" s="70" t="s">
        <v>26</v>
      </c>
      <c r="F46" s="125">
        <f>SUM(F47:F49)</f>
        <v>0</v>
      </c>
      <c r="G46" s="125">
        <f>SUM(G47:G49)</f>
        <v>0</v>
      </c>
      <c r="H46" s="125">
        <f>SUM(H47:H49)</f>
        <v>0</v>
      </c>
      <c r="I46" s="125">
        <f>SUM(I47:I49)</f>
        <v>0</v>
      </c>
      <c r="J46" s="103">
        <f>SUM(J47:J49)</f>
        <v>0</v>
      </c>
      <c r="K46" s="206"/>
      <c r="L46" s="186"/>
      <c r="O46" s="207"/>
    </row>
    <row r="47" spans="2:16" ht="18.75" customHeight="1" x14ac:dyDescent="0.25">
      <c r="B47" s="34" t="s">
        <v>150</v>
      </c>
      <c r="C47" s="33" t="s">
        <v>271</v>
      </c>
      <c r="D47" s="43" t="s">
        <v>10</v>
      </c>
      <c r="E47" s="70" t="s">
        <v>28</v>
      </c>
      <c r="F47" s="104"/>
      <c r="G47" s="104"/>
      <c r="H47" s="104"/>
      <c r="I47" s="104"/>
      <c r="J47" s="296"/>
      <c r="K47" s="206"/>
      <c r="L47" s="186"/>
    </row>
    <row r="48" spans="2:16" ht="16.5" customHeight="1" x14ac:dyDescent="0.25">
      <c r="B48" s="34" t="s">
        <v>151</v>
      </c>
      <c r="C48" s="36" t="s">
        <v>111</v>
      </c>
      <c r="D48" s="43" t="s">
        <v>10</v>
      </c>
      <c r="E48" s="70" t="s">
        <v>29</v>
      </c>
      <c r="F48" s="104"/>
      <c r="G48" s="104"/>
      <c r="H48" s="104"/>
      <c r="I48" s="104"/>
      <c r="J48" s="296"/>
      <c r="K48" s="206"/>
      <c r="L48" s="186"/>
    </row>
    <row r="49" spans="2:24" ht="17.25" customHeight="1" x14ac:dyDescent="0.25">
      <c r="B49" s="34" t="s">
        <v>152</v>
      </c>
      <c r="C49" s="37" t="s">
        <v>270</v>
      </c>
      <c r="D49" s="43" t="s">
        <v>10</v>
      </c>
      <c r="E49" s="70" t="s">
        <v>30</v>
      </c>
      <c r="F49" s="104"/>
      <c r="G49" s="104"/>
      <c r="H49" s="104"/>
      <c r="I49" s="104"/>
      <c r="J49" s="296"/>
      <c r="K49" s="206"/>
      <c r="L49" s="186"/>
    </row>
    <row r="50" spans="2:24" ht="18" customHeight="1" x14ac:dyDescent="0.25">
      <c r="B50" s="38" t="s">
        <v>72</v>
      </c>
      <c r="C50" s="39" t="s">
        <v>113</v>
      </c>
      <c r="D50" s="43" t="s">
        <v>10</v>
      </c>
      <c r="E50" s="70" t="s">
        <v>55</v>
      </c>
      <c r="F50" s="103">
        <f>SUM(F51:F55)</f>
        <v>0</v>
      </c>
      <c r="G50" s="103">
        <f>SUM(G51:G55)</f>
        <v>0</v>
      </c>
      <c r="H50" s="103">
        <f>SUM(H51:H55)</f>
        <v>0</v>
      </c>
      <c r="I50" s="103">
        <f>SUM(I51:I55)</f>
        <v>0</v>
      </c>
      <c r="J50" s="103">
        <f>SUM(J51:J55)</f>
        <v>0</v>
      </c>
      <c r="K50" s="206"/>
      <c r="L50" s="186"/>
    </row>
    <row r="51" spans="2:24" ht="16.7" customHeight="1" x14ac:dyDescent="0.25">
      <c r="B51" s="38" t="s">
        <v>103</v>
      </c>
      <c r="C51" s="74" t="s">
        <v>66</v>
      </c>
      <c r="D51" s="43" t="s">
        <v>10</v>
      </c>
      <c r="E51" s="70" t="s">
        <v>31</v>
      </c>
      <c r="F51" s="104"/>
      <c r="G51" s="104"/>
      <c r="H51" s="104"/>
      <c r="I51" s="104"/>
      <c r="J51" s="296"/>
      <c r="K51" s="206"/>
      <c r="L51" s="186"/>
    </row>
    <row r="52" spans="2:24" ht="18" customHeight="1" x14ac:dyDescent="0.25">
      <c r="B52" s="34" t="s">
        <v>305</v>
      </c>
      <c r="C52" s="61" t="s">
        <v>22</v>
      </c>
      <c r="D52" s="44" t="s">
        <v>10</v>
      </c>
      <c r="E52" s="70" t="s">
        <v>32</v>
      </c>
      <c r="F52" s="104"/>
      <c r="G52" s="104"/>
      <c r="H52" s="104"/>
      <c r="I52" s="104"/>
      <c r="J52" s="296"/>
      <c r="K52" s="206"/>
      <c r="L52" s="186"/>
    </row>
    <row r="53" spans="2:24" ht="18" customHeight="1" x14ac:dyDescent="0.25">
      <c r="B53" s="34" t="s">
        <v>306</v>
      </c>
      <c r="C53" s="74" t="s">
        <v>89</v>
      </c>
      <c r="D53" s="28" t="s">
        <v>10</v>
      </c>
      <c r="E53" s="70" t="s">
        <v>33</v>
      </c>
      <c r="F53" s="104"/>
      <c r="G53" s="104"/>
      <c r="H53" s="104"/>
      <c r="I53" s="104"/>
      <c r="J53" s="296"/>
      <c r="K53" s="206"/>
      <c r="L53" s="186"/>
    </row>
    <row r="54" spans="2:24" ht="16.5" customHeight="1" x14ac:dyDescent="0.25">
      <c r="B54" s="34" t="s">
        <v>307</v>
      </c>
      <c r="C54" s="74" t="s">
        <v>250</v>
      </c>
      <c r="D54" s="43" t="s">
        <v>10</v>
      </c>
      <c r="E54" s="70" t="s">
        <v>34</v>
      </c>
      <c r="F54" s="104"/>
      <c r="G54" s="104"/>
      <c r="H54" s="104"/>
      <c r="I54" s="104"/>
      <c r="J54" s="296"/>
      <c r="K54" s="206"/>
      <c r="L54" s="186"/>
    </row>
    <row r="55" spans="2:24" ht="18.75" customHeight="1" x14ac:dyDescent="0.25">
      <c r="B55" s="38" t="s">
        <v>308</v>
      </c>
      <c r="C55" s="91" t="s">
        <v>135</v>
      </c>
      <c r="D55" s="45" t="s">
        <v>10</v>
      </c>
      <c r="E55" s="70" t="s">
        <v>36</v>
      </c>
      <c r="F55" s="104"/>
      <c r="G55" s="104"/>
      <c r="H55" s="104"/>
      <c r="I55" s="104"/>
      <c r="J55" s="296"/>
      <c r="K55" s="206"/>
      <c r="L55" s="186"/>
    </row>
    <row r="56" spans="2:24" ht="19.5" customHeight="1" x14ac:dyDescent="0.25">
      <c r="B56" s="130" t="s">
        <v>46</v>
      </c>
      <c r="C56" s="37" t="s">
        <v>354</v>
      </c>
      <c r="D56" s="101" t="s">
        <v>10</v>
      </c>
      <c r="E56" s="71" t="s">
        <v>38</v>
      </c>
      <c r="F56" s="106" t="s">
        <v>255</v>
      </c>
      <c r="G56" s="104"/>
      <c r="H56" s="106" t="s">
        <v>255</v>
      </c>
      <c r="I56" s="106" t="s">
        <v>255</v>
      </c>
      <c r="J56" s="296"/>
      <c r="K56" s="206"/>
      <c r="L56" s="186"/>
    </row>
    <row r="57" spans="2:24" ht="32.25" customHeight="1" x14ac:dyDescent="0.25">
      <c r="B57" s="130" t="s">
        <v>324</v>
      </c>
      <c r="C57" s="33" t="s">
        <v>295</v>
      </c>
      <c r="D57" s="101" t="s">
        <v>10</v>
      </c>
      <c r="E57" s="71" t="s">
        <v>39</v>
      </c>
      <c r="F57" s="104"/>
      <c r="G57" s="104"/>
      <c r="H57" s="104"/>
      <c r="I57" s="104"/>
      <c r="J57" s="296"/>
      <c r="K57" s="206"/>
      <c r="L57" s="186"/>
    </row>
    <row r="58" spans="2:24" ht="32.25" customHeight="1" x14ac:dyDescent="0.25">
      <c r="B58" s="130" t="s">
        <v>47</v>
      </c>
      <c r="C58" s="37" t="s">
        <v>337</v>
      </c>
      <c r="D58" s="101" t="s">
        <v>10</v>
      </c>
      <c r="E58" s="71" t="s">
        <v>76</v>
      </c>
      <c r="F58" s="103">
        <f>SUM(F50,F57)</f>
        <v>0</v>
      </c>
      <c r="G58" s="103">
        <f>SUM(G50,G56,G57)</f>
        <v>0</v>
      </c>
      <c r="H58" s="103">
        <f>SUM(H50,H57)</f>
        <v>0</v>
      </c>
      <c r="I58" s="103">
        <f>SUM(I50,I57)</f>
        <v>0</v>
      </c>
      <c r="J58" s="103">
        <f>SUM(J50,J57)</f>
        <v>0</v>
      </c>
      <c r="K58" s="277"/>
      <c r="L58" s="208"/>
      <c r="M58" s="209"/>
    </row>
    <row r="59" spans="2:24" ht="18.75" customHeight="1" x14ac:dyDescent="0.25">
      <c r="B59" s="30" t="s">
        <v>48</v>
      </c>
      <c r="C59" s="40" t="s">
        <v>153</v>
      </c>
      <c r="D59" s="43" t="s">
        <v>10</v>
      </c>
      <c r="E59" s="70" t="s">
        <v>161</v>
      </c>
      <c r="F59" s="103">
        <f>SUM(F60,F62)</f>
        <v>0</v>
      </c>
      <c r="G59" s="103">
        <f>SUM(G60,G62)</f>
        <v>0</v>
      </c>
      <c r="H59" s="103">
        <f>SUM(H60,H62)</f>
        <v>0</v>
      </c>
      <c r="I59" s="103">
        <f>SUM(I60,I62)</f>
        <v>0</v>
      </c>
      <c r="J59" s="296"/>
      <c r="K59" s="206"/>
      <c r="L59" s="206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</row>
    <row r="60" spans="2:24" ht="20.25" customHeight="1" x14ac:dyDescent="0.25">
      <c r="B60" s="30" t="s">
        <v>370</v>
      </c>
      <c r="C60" s="40" t="s">
        <v>154</v>
      </c>
      <c r="D60" s="43" t="s">
        <v>10</v>
      </c>
      <c r="E60" s="70" t="s">
        <v>77</v>
      </c>
      <c r="F60" s="104"/>
      <c r="G60" s="104"/>
      <c r="H60" s="104"/>
      <c r="I60" s="104"/>
      <c r="J60" s="296"/>
      <c r="K60" s="206"/>
      <c r="L60" s="186"/>
    </row>
    <row r="61" spans="2:24" ht="18" customHeight="1" x14ac:dyDescent="0.25">
      <c r="B61" s="30" t="s">
        <v>371</v>
      </c>
      <c r="C61" s="75" t="s">
        <v>155</v>
      </c>
      <c r="D61" s="44" t="s">
        <v>124</v>
      </c>
      <c r="E61" s="70" t="s">
        <v>162</v>
      </c>
      <c r="F61" s="104"/>
      <c r="G61" s="104"/>
      <c r="H61" s="104"/>
      <c r="I61" s="104"/>
      <c r="J61" s="296"/>
      <c r="K61" s="206"/>
      <c r="L61" s="186"/>
    </row>
    <row r="62" spans="2:24" ht="18" customHeight="1" x14ac:dyDescent="0.25">
      <c r="B62" s="30" t="s">
        <v>372</v>
      </c>
      <c r="C62" s="40" t="s">
        <v>156</v>
      </c>
      <c r="D62" s="43" t="s">
        <v>10</v>
      </c>
      <c r="E62" s="70" t="s">
        <v>78</v>
      </c>
      <c r="F62" s="103">
        <f>SUM(F63,F65,F66)</f>
        <v>0</v>
      </c>
      <c r="G62" s="103">
        <f>SUM(G63,G65,G66)</f>
        <v>0</v>
      </c>
      <c r="H62" s="103">
        <f>SUM(H63,H65,H66)</f>
        <v>0</v>
      </c>
      <c r="I62" s="103">
        <f>SUM(I63,I65,I66)</f>
        <v>0</v>
      </c>
      <c r="J62" s="296"/>
      <c r="K62" s="206"/>
      <c r="L62" s="186"/>
    </row>
    <row r="63" spans="2:24" ht="16.5" customHeight="1" x14ac:dyDescent="0.25">
      <c r="B63" s="30" t="s">
        <v>373</v>
      </c>
      <c r="C63" s="75" t="s">
        <v>157</v>
      </c>
      <c r="D63" s="43" t="s">
        <v>10</v>
      </c>
      <c r="E63" s="70" t="s">
        <v>79</v>
      </c>
      <c r="F63" s="104"/>
      <c r="G63" s="104"/>
      <c r="H63" s="104"/>
      <c r="I63" s="104"/>
      <c r="J63" s="296"/>
      <c r="K63" s="206"/>
      <c r="L63" s="186"/>
    </row>
    <row r="64" spans="2:24" ht="16.5" customHeight="1" x14ac:dyDescent="0.25">
      <c r="B64" s="30" t="s">
        <v>374</v>
      </c>
      <c r="C64" s="75" t="s">
        <v>158</v>
      </c>
      <c r="D64" s="44" t="s">
        <v>124</v>
      </c>
      <c r="E64" s="70" t="s">
        <v>80</v>
      </c>
      <c r="F64" s="104"/>
      <c r="G64" s="104"/>
      <c r="H64" s="104"/>
      <c r="I64" s="104"/>
      <c r="J64" s="296"/>
      <c r="K64" s="206"/>
      <c r="L64" s="186"/>
    </row>
    <row r="65" spans="2:13" ht="18" customHeight="1" x14ac:dyDescent="0.25">
      <c r="B65" s="30" t="s">
        <v>375</v>
      </c>
      <c r="C65" s="75" t="s">
        <v>159</v>
      </c>
      <c r="D65" s="43" t="s">
        <v>10</v>
      </c>
      <c r="E65" s="70" t="s">
        <v>81</v>
      </c>
      <c r="F65" s="104"/>
      <c r="G65" s="104"/>
      <c r="H65" s="104"/>
      <c r="I65" s="104"/>
      <c r="J65" s="296"/>
      <c r="K65" s="206"/>
      <c r="L65" s="186"/>
    </row>
    <row r="66" spans="2:13" ht="16.5" customHeight="1" x14ac:dyDescent="0.25">
      <c r="B66" s="30" t="s">
        <v>376</v>
      </c>
      <c r="C66" s="75" t="s">
        <v>160</v>
      </c>
      <c r="D66" s="43" t="s">
        <v>10</v>
      </c>
      <c r="E66" s="70" t="s">
        <v>82</v>
      </c>
      <c r="F66" s="104"/>
      <c r="G66" s="104"/>
      <c r="H66" s="104"/>
      <c r="I66" s="104"/>
      <c r="J66" s="296"/>
      <c r="K66" s="206"/>
      <c r="L66" s="186"/>
    </row>
    <row r="67" spans="2:13" ht="19.5" customHeight="1" x14ac:dyDescent="0.25">
      <c r="B67" s="34" t="s">
        <v>49</v>
      </c>
      <c r="C67" s="33" t="s">
        <v>318</v>
      </c>
      <c r="D67" s="285" t="s">
        <v>10</v>
      </c>
      <c r="E67" s="286" t="s">
        <v>83</v>
      </c>
      <c r="F67" s="297"/>
      <c r="G67" s="297"/>
      <c r="H67" s="297"/>
      <c r="I67" s="297"/>
      <c r="J67" s="296"/>
      <c r="K67" s="277"/>
      <c r="L67" s="208"/>
      <c r="M67" s="209"/>
    </row>
    <row r="68" spans="2:13" ht="18.75" customHeight="1" x14ac:dyDescent="0.25">
      <c r="B68" s="34" t="s">
        <v>50</v>
      </c>
      <c r="C68" s="287" t="s">
        <v>246</v>
      </c>
      <c r="D68" s="285" t="s">
        <v>10</v>
      </c>
      <c r="E68" s="288" t="s">
        <v>84</v>
      </c>
      <c r="F68" s="106" t="s">
        <v>255</v>
      </c>
      <c r="G68" s="250"/>
      <c r="H68" s="106" t="s">
        <v>255</v>
      </c>
      <c r="I68" s="250"/>
      <c r="J68" s="296"/>
      <c r="K68" s="206"/>
      <c r="L68" s="186"/>
    </row>
    <row r="69" spans="2:13" ht="16.5" customHeight="1" x14ac:dyDescent="0.25">
      <c r="B69" s="34" t="s">
        <v>90</v>
      </c>
      <c r="C69" s="287" t="s">
        <v>272</v>
      </c>
      <c r="D69" s="285" t="s">
        <v>10</v>
      </c>
      <c r="E69" s="288" t="s">
        <v>85</v>
      </c>
      <c r="F69" s="106" t="s">
        <v>255</v>
      </c>
      <c r="G69" s="250"/>
      <c r="H69" s="106" t="s">
        <v>255</v>
      </c>
      <c r="I69" s="250"/>
      <c r="J69" s="296"/>
      <c r="K69" s="206"/>
      <c r="L69" s="186"/>
    </row>
    <row r="70" spans="2:13" ht="18" customHeight="1" x14ac:dyDescent="0.25">
      <c r="B70" s="30" t="s">
        <v>91</v>
      </c>
      <c r="C70" s="40" t="s">
        <v>149</v>
      </c>
      <c r="D70" s="44" t="s">
        <v>10</v>
      </c>
      <c r="E70" s="72" t="s">
        <v>86</v>
      </c>
      <c r="F70" s="106" t="s">
        <v>255</v>
      </c>
      <c r="G70" s="104"/>
      <c r="H70" s="106" t="s">
        <v>255</v>
      </c>
      <c r="I70" s="104"/>
      <c r="J70" s="296"/>
      <c r="K70" s="206"/>
      <c r="L70" s="186"/>
    </row>
    <row r="71" spans="2:13" x14ac:dyDescent="0.25">
      <c r="B71" s="30" t="s">
        <v>92</v>
      </c>
      <c r="C71" s="40" t="s">
        <v>273</v>
      </c>
      <c r="D71" s="44" t="s">
        <v>10</v>
      </c>
      <c r="E71" s="71" t="s">
        <v>139</v>
      </c>
      <c r="F71" s="106" t="s">
        <v>255</v>
      </c>
      <c r="G71" s="104"/>
      <c r="H71" s="106" t="s">
        <v>255</v>
      </c>
      <c r="I71" s="104"/>
      <c r="J71" s="296"/>
      <c r="K71" s="206"/>
      <c r="L71" s="186"/>
    </row>
    <row r="72" spans="2:13" ht="16.5" customHeight="1" x14ac:dyDescent="0.25">
      <c r="B72" s="30" t="s">
        <v>93</v>
      </c>
      <c r="C72" s="126" t="s">
        <v>73</v>
      </c>
      <c r="D72" s="44" t="s">
        <v>10</v>
      </c>
      <c r="E72" s="72" t="s">
        <v>140</v>
      </c>
      <c r="F72" s="106" t="s">
        <v>255</v>
      </c>
      <c r="G72" s="103">
        <f>G70+G71-(G58-G57)</f>
        <v>0</v>
      </c>
      <c r="H72" s="106" t="s">
        <v>255</v>
      </c>
      <c r="I72" s="103">
        <f>I70+I71-(I58-I57)</f>
        <v>0</v>
      </c>
      <c r="J72" s="296"/>
      <c r="K72" s="277"/>
      <c r="L72" s="186"/>
    </row>
    <row r="73" spans="2:13" ht="18.75" customHeight="1" x14ac:dyDescent="0.25">
      <c r="B73" s="30" t="s">
        <v>355</v>
      </c>
      <c r="C73" s="40" t="s">
        <v>299</v>
      </c>
      <c r="D73" s="44" t="s">
        <v>10</v>
      </c>
      <c r="E73" s="72" t="s">
        <v>137</v>
      </c>
      <c r="F73" s="106" t="s">
        <v>255</v>
      </c>
      <c r="G73" s="104"/>
      <c r="H73" s="106" t="s">
        <v>255</v>
      </c>
      <c r="I73" s="104"/>
      <c r="J73" s="296"/>
      <c r="K73" s="206"/>
      <c r="L73" s="186"/>
    </row>
    <row r="74" spans="2:13" ht="18" customHeight="1" x14ac:dyDescent="0.25">
      <c r="B74" s="30" t="s">
        <v>94</v>
      </c>
      <c r="C74" s="40" t="s">
        <v>274</v>
      </c>
      <c r="D74" s="44" t="s">
        <v>10</v>
      </c>
      <c r="E74" s="71" t="s">
        <v>141</v>
      </c>
      <c r="F74" s="106" t="s">
        <v>255</v>
      </c>
      <c r="G74" s="104"/>
      <c r="H74" s="106" t="s">
        <v>255</v>
      </c>
      <c r="I74" s="104"/>
      <c r="J74" s="296"/>
      <c r="K74" s="206"/>
      <c r="L74" s="186"/>
    </row>
    <row r="75" spans="2:13" ht="18" customHeight="1" x14ac:dyDescent="0.25">
      <c r="B75" s="30" t="s">
        <v>95</v>
      </c>
      <c r="C75" s="31" t="s">
        <v>120</v>
      </c>
      <c r="D75" s="44" t="s">
        <v>10</v>
      </c>
      <c r="E75" s="72" t="s">
        <v>142</v>
      </c>
      <c r="F75" s="103">
        <f>SUM(F76:F78)</f>
        <v>0</v>
      </c>
      <c r="G75" s="103">
        <f>SUM(G76:G78)</f>
        <v>0</v>
      </c>
      <c r="H75" s="103">
        <f>SUM(H76:H78)</f>
        <v>0</v>
      </c>
      <c r="I75" s="103">
        <f>SUM(I76:I78)</f>
        <v>0</v>
      </c>
      <c r="J75" s="296"/>
      <c r="K75" s="206"/>
      <c r="L75" s="186"/>
    </row>
    <row r="76" spans="2:13" ht="18" customHeight="1" x14ac:dyDescent="0.25">
      <c r="B76" s="34" t="s">
        <v>315</v>
      </c>
      <c r="C76" s="73" t="s">
        <v>118</v>
      </c>
      <c r="D76" s="43" t="s">
        <v>10</v>
      </c>
      <c r="E76" s="71" t="s">
        <v>143</v>
      </c>
      <c r="F76" s="103">
        <f>F63</f>
        <v>0</v>
      </c>
      <c r="G76" s="103">
        <f>G63</f>
        <v>0</v>
      </c>
      <c r="H76" s="103">
        <f>H63</f>
        <v>0</v>
      </c>
      <c r="I76" s="103">
        <f>I63</f>
        <v>0</v>
      </c>
      <c r="J76" s="296"/>
      <c r="K76" s="206"/>
      <c r="L76" s="186"/>
    </row>
    <row r="77" spans="2:13" ht="17.25" customHeight="1" x14ac:dyDescent="0.25">
      <c r="B77" s="34" t="s">
        <v>316</v>
      </c>
      <c r="C77" s="76" t="s">
        <v>119</v>
      </c>
      <c r="D77" s="43" t="s">
        <v>10</v>
      </c>
      <c r="E77" s="72" t="s">
        <v>144</v>
      </c>
      <c r="F77" s="103">
        <f t="shared" ref="F77:I78" si="0">F65</f>
        <v>0</v>
      </c>
      <c r="G77" s="103">
        <f t="shared" si="0"/>
        <v>0</v>
      </c>
      <c r="H77" s="103">
        <f t="shared" si="0"/>
        <v>0</v>
      </c>
      <c r="I77" s="103">
        <f t="shared" si="0"/>
        <v>0</v>
      </c>
      <c r="J77" s="296"/>
      <c r="K77" s="206"/>
      <c r="L77" s="186"/>
    </row>
    <row r="78" spans="2:13" ht="18" customHeight="1" x14ac:dyDescent="0.25">
      <c r="B78" s="34" t="s">
        <v>317</v>
      </c>
      <c r="C78" s="210" t="s">
        <v>290</v>
      </c>
      <c r="D78" s="43" t="s">
        <v>10</v>
      </c>
      <c r="E78" s="71" t="s">
        <v>145</v>
      </c>
      <c r="F78" s="103">
        <f t="shared" si="0"/>
        <v>0</v>
      </c>
      <c r="G78" s="103">
        <f t="shared" si="0"/>
        <v>0</v>
      </c>
      <c r="H78" s="103">
        <f t="shared" si="0"/>
        <v>0</v>
      </c>
      <c r="I78" s="103">
        <f t="shared" si="0"/>
        <v>0</v>
      </c>
      <c r="J78" s="296"/>
      <c r="K78" s="206"/>
      <c r="L78" s="186"/>
    </row>
    <row r="79" spans="2:13" ht="18.75" customHeight="1" x14ac:dyDescent="0.25">
      <c r="B79" s="357" t="s">
        <v>257</v>
      </c>
      <c r="C79" s="358"/>
      <c r="D79" s="358"/>
      <c r="E79" s="358"/>
      <c r="F79" s="358"/>
      <c r="G79" s="358"/>
      <c r="H79" s="358"/>
      <c r="I79" s="358"/>
      <c r="J79" s="359"/>
      <c r="K79" s="206"/>
      <c r="L79" s="186"/>
    </row>
    <row r="80" spans="2:13" ht="31.5" x14ac:dyDescent="0.25">
      <c r="B80" s="34" t="s">
        <v>356</v>
      </c>
      <c r="C80" s="42" t="s">
        <v>254</v>
      </c>
      <c r="D80" s="211" t="s">
        <v>168</v>
      </c>
      <c r="E80" s="72" t="s">
        <v>146</v>
      </c>
      <c r="F80" s="251"/>
      <c r="G80" s="251"/>
      <c r="H80" s="251"/>
      <c r="I80" s="251"/>
      <c r="J80" s="212" t="s">
        <v>255</v>
      </c>
      <c r="K80" s="206"/>
      <c r="L80" s="186"/>
    </row>
    <row r="81" spans="2:12" ht="32.25" customHeight="1" x14ac:dyDescent="0.25">
      <c r="B81" s="34" t="s">
        <v>364</v>
      </c>
      <c r="C81" s="42" t="s">
        <v>170</v>
      </c>
      <c r="D81" s="211" t="s">
        <v>253</v>
      </c>
      <c r="E81" s="72" t="s">
        <v>147</v>
      </c>
      <c r="F81" s="124">
        <f>IF(F80=0,0,F58/F80/10)</f>
        <v>0</v>
      </c>
      <c r="G81" s="124">
        <f>IF(G80=0,0,G58/G80/10)</f>
        <v>0</v>
      </c>
      <c r="H81" s="103">
        <f>IF(H80=0,0,H58/H80)</f>
        <v>0</v>
      </c>
      <c r="I81" s="103">
        <f>IF(I80=0,0,I58/I80)</f>
        <v>0</v>
      </c>
      <c r="J81" s="212" t="s">
        <v>255</v>
      </c>
      <c r="K81" s="206"/>
      <c r="L81" s="186"/>
    </row>
    <row r="82" spans="2:12" ht="20.25" customHeight="1" x14ac:dyDescent="0.25">
      <c r="B82" s="34" t="s">
        <v>357</v>
      </c>
      <c r="C82" s="40" t="s">
        <v>178</v>
      </c>
      <c r="D82" s="43" t="s">
        <v>171</v>
      </c>
      <c r="E82" s="72" t="s">
        <v>148</v>
      </c>
      <c r="F82" s="106" t="s">
        <v>255</v>
      </c>
      <c r="G82" s="106" t="s">
        <v>255</v>
      </c>
      <c r="H82" s="104"/>
      <c r="I82" s="104"/>
      <c r="J82" s="212" t="s">
        <v>255</v>
      </c>
      <c r="K82" s="206"/>
      <c r="L82" s="186"/>
    </row>
    <row r="83" spans="2:12" ht="19.5" customHeight="1" x14ac:dyDescent="0.25">
      <c r="B83" s="34" t="s">
        <v>358</v>
      </c>
      <c r="C83" s="40" t="s">
        <v>179</v>
      </c>
      <c r="D83" s="43" t="s">
        <v>171</v>
      </c>
      <c r="E83" s="72" t="s">
        <v>163</v>
      </c>
      <c r="F83" s="106" t="s">
        <v>255</v>
      </c>
      <c r="G83" s="106" t="s">
        <v>255</v>
      </c>
      <c r="H83" s="104"/>
      <c r="I83" s="104"/>
      <c r="J83" s="212" t="s">
        <v>255</v>
      </c>
      <c r="K83" s="206"/>
      <c r="L83" s="186"/>
    </row>
    <row r="84" spans="2:12" ht="17.25" customHeight="1" x14ac:dyDescent="0.25">
      <c r="B84" s="34" t="s">
        <v>288</v>
      </c>
      <c r="C84" s="40" t="s">
        <v>180</v>
      </c>
      <c r="D84" s="43" t="s">
        <v>171</v>
      </c>
      <c r="E84" s="72" t="s">
        <v>164</v>
      </c>
      <c r="F84" s="106" t="s">
        <v>255</v>
      </c>
      <c r="G84" s="106" t="s">
        <v>255</v>
      </c>
      <c r="H84" s="104"/>
      <c r="I84" s="104"/>
      <c r="J84" s="212" t="s">
        <v>255</v>
      </c>
      <c r="K84" s="206"/>
      <c r="L84" s="186"/>
    </row>
    <row r="85" spans="2:12" ht="19.5" customHeight="1" x14ac:dyDescent="0.25">
      <c r="B85" s="34" t="s">
        <v>125</v>
      </c>
      <c r="C85" s="40" t="s">
        <v>181</v>
      </c>
      <c r="D85" s="43" t="s">
        <v>171</v>
      </c>
      <c r="E85" s="72" t="s">
        <v>165</v>
      </c>
      <c r="F85" s="106" t="s">
        <v>255</v>
      </c>
      <c r="G85" s="106" t="s">
        <v>255</v>
      </c>
      <c r="H85" s="104"/>
      <c r="I85" s="104"/>
      <c r="J85" s="212" t="s">
        <v>255</v>
      </c>
      <c r="K85" s="206"/>
      <c r="L85" s="186"/>
    </row>
    <row r="86" spans="2:12" ht="33.75" customHeight="1" x14ac:dyDescent="0.25">
      <c r="B86" s="34" t="s">
        <v>126</v>
      </c>
      <c r="C86" s="42" t="s">
        <v>182</v>
      </c>
      <c r="D86" s="211" t="s">
        <v>171</v>
      </c>
      <c r="E86" s="72" t="s">
        <v>166</v>
      </c>
      <c r="F86" s="106" t="s">
        <v>255</v>
      </c>
      <c r="G86" s="106" t="s">
        <v>255</v>
      </c>
      <c r="H86" s="104"/>
      <c r="I86" s="104"/>
      <c r="J86" s="212" t="s">
        <v>255</v>
      </c>
      <c r="K86" s="206"/>
      <c r="L86" s="186"/>
    </row>
    <row r="87" spans="2:12" ht="30.75" customHeight="1" x14ac:dyDescent="0.25">
      <c r="B87" s="34" t="s">
        <v>127</v>
      </c>
      <c r="C87" s="42" t="s">
        <v>258</v>
      </c>
      <c r="D87" s="211" t="s">
        <v>169</v>
      </c>
      <c r="E87" s="72" t="s">
        <v>167</v>
      </c>
      <c r="F87" s="124">
        <f>IF(F80=0,0,F27/F80/10)</f>
        <v>0</v>
      </c>
      <c r="G87" s="124">
        <f>IF(G80=0,0,G27/G80/10)</f>
        <v>0</v>
      </c>
      <c r="H87" s="103">
        <f>IF(H80=0,0,H27/H80)</f>
        <v>0</v>
      </c>
      <c r="I87" s="103">
        <f>IF(I80=0,0,I27/I80)</f>
        <v>0</v>
      </c>
      <c r="J87" s="212" t="s">
        <v>255</v>
      </c>
      <c r="K87" s="206"/>
      <c r="L87" s="186"/>
    </row>
    <row r="88" spans="2:12" ht="19.5" customHeight="1" x14ac:dyDescent="0.25">
      <c r="B88" s="38" t="s">
        <v>377</v>
      </c>
      <c r="C88" s="75" t="s">
        <v>183</v>
      </c>
      <c r="D88" s="43" t="s">
        <v>171</v>
      </c>
      <c r="E88" s="72" t="s">
        <v>198</v>
      </c>
      <c r="F88" s="106" t="s">
        <v>255</v>
      </c>
      <c r="G88" s="106" t="s">
        <v>255</v>
      </c>
      <c r="H88" s="104"/>
      <c r="I88" s="104"/>
      <c r="J88" s="212" t="s">
        <v>255</v>
      </c>
      <c r="K88" s="206"/>
      <c r="L88" s="186"/>
    </row>
    <row r="89" spans="2:12" ht="19.5" customHeight="1" x14ac:dyDescent="0.25">
      <c r="B89" s="38" t="s">
        <v>378</v>
      </c>
      <c r="C89" s="75" t="s">
        <v>184</v>
      </c>
      <c r="D89" s="43" t="s">
        <v>171</v>
      </c>
      <c r="E89" s="72" t="s">
        <v>199</v>
      </c>
      <c r="F89" s="106" t="s">
        <v>255</v>
      </c>
      <c r="G89" s="106" t="s">
        <v>255</v>
      </c>
      <c r="H89" s="104"/>
      <c r="I89" s="104"/>
      <c r="J89" s="212" t="s">
        <v>255</v>
      </c>
      <c r="K89" s="206"/>
      <c r="L89" s="186"/>
    </row>
    <row r="90" spans="2:12" ht="19.5" customHeight="1" x14ac:dyDescent="0.25">
      <c r="B90" s="38" t="s">
        <v>379</v>
      </c>
      <c r="C90" s="75" t="s">
        <v>185</v>
      </c>
      <c r="D90" s="43" t="s">
        <v>171</v>
      </c>
      <c r="E90" s="72" t="s">
        <v>200</v>
      </c>
      <c r="F90" s="106" t="s">
        <v>255</v>
      </c>
      <c r="G90" s="106" t="s">
        <v>255</v>
      </c>
      <c r="H90" s="104"/>
      <c r="I90" s="104"/>
      <c r="J90" s="212" t="s">
        <v>255</v>
      </c>
      <c r="K90" s="206"/>
      <c r="L90" s="186"/>
    </row>
    <row r="91" spans="2:12" ht="19.5" customHeight="1" x14ac:dyDescent="0.25">
      <c r="B91" s="38" t="s">
        <v>380</v>
      </c>
      <c r="C91" s="75" t="s">
        <v>186</v>
      </c>
      <c r="D91" s="43" t="s">
        <v>171</v>
      </c>
      <c r="E91" s="72" t="s">
        <v>201</v>
      </c>
      <c r="F91" s="106" t="s">
        <v>255</v>
      </c>
      <c r="G91" s="106" t="s">
        <v>255</v>
      </c>
      <c r="H91" s="104"/>
      <c r="I91" s="104"/>
      <c r="J91" s="212" t="s">
        <v>255</v>
      </c>
      <c r="K91" s="206"/>
      <c r="L91" s="186"/>
    </row>
    <row r="92" spans="2:12" ht="34.700000000000003" customHeight="1" x14ac:dyDescent="0.25">
      <c r="B92" s="38" t="s">
        <v>381</v>
      </c>
      <c r="C92" s="78" t="s">
        <v>187</v>
      </c>
      <c r="D92" s="43" t="s">
        <v>171</v>
      </c>
      <c r="E92" s="72" t="s">
        <v>202</v>
      </c>
      <c r="F92" s="106" t="s">
        <v>255</v>
      </c>
      <c r="G92" s="106" t="s">
        <v>255</v>
      </c>
      <c r="H92" s="104"/>
      <c r="I92" s="104"/>
      <c r="J92" s="212" t="s">
        <v>255</v>
      </c>
      <c r="K92" s="206"/>
      <c r="L92" s="186"/>
    </row>
    <row r="93" spans="2:12" ht="32.25" customHeight="1" x14ac:dyDescent="0.25">
      <c r="B93" s="34" t="s">
        <v>128</v>
      </c>
      <c r="C93" s="42" t="s">
        <v>259</v>
      </c>
      <c r="D93" s="43" t="s">
        <v>169</v>
      </c>
      <c r="E93" s="72" t="s">
        <v>203</v>
      </c>
      <c r="F93" s="124">
        <f>IF(F80=0,0,(F58-F27)/F80/10)</f>
        <v>0</v>
      </c>
      <c r="G93" s="124">
        <f>IF(G80=0,0,(G58-G27)/G80/10)</f>
        <v>0</v>
      </c>
      <c r="H93" s="103">
        <f>IF(H80=0,0,(H58-H27)/H80)</f>
        <v>0</v>
      </c>
      <c r="I93" s="103">
        <f>IF(I80=0,0,(I58-I27)/I80)</f>
        <v>0</v>
      </c>
      <c r="J93" s="212" t="s">
        <v>255</v>
      </c>
      <c r="K93" s="206"/>
      <c r="L93" s="186"/>
    </row>
    <row r="94" spans="2:12" ht="17.25" customHeight="1" x14ac:dyDescent="0.25">
      <c r="B94" s="38" t="s">
        <v>365</v>
      </c>
      <c r="C94" s="75" t="s">
        <v>183</v>
      </c>
      <c r="D94" s="43" t="s">
        <v>171</v>
      </c>
      <c r="E94" s="72" t="s">
        <v>204</v>
      </c>
      <c r="F94" s="106" t="s">
        <v>255</v>
      </c>
      <c r="G94" s="106" t="s">
        <v>255</v>
      </c>
      <c r="H94" s="104"/>
      <c r="I94" s="104"/>
      <c r="J94" s="212" t="s">
        <v>255</v>
      </c>
      <c r="K94" s="206"/>
      <c r="L94" s="186"/>
    </row>
    <row r="95" spans="2:12" ht="18" customHeight="1" x14ac:dyDescent="0.25">
      <c r="B95" s="38" t="s">
        <v>366</v>
      </c>
      <c r="C95" s="75" t="s">
        <v>184</v>
      </c>
      <c r="D95" s="43" t="s">
        <v>171</v>
      </c>
      <c r="E95" s="72" t="s">
        <v>205</v>
      </c>
      <c r="F95" s="106" t="s">
        <v>255</v>
      </c>
      <c r="G95" s="106" t="s">
        <v>255</v>
      </c>
      <c r="H95" s="104"/>
      <c r="I95" s="104"/>
      <c r="J95" s="212" t="s">
        <v>255</v>
      </c>
      <c r="K95" s="206"/>
      <c r="L95" s="186"/>
    </row>
    <row r="96" spans="2:12" ht="17.25" customHeight="1" x14ac:dyDescent="0.25">
      <c r="B96" s="38" t="s">
        <v>367</v>
      </c>
      <c r="C96" s="75" t="s">
        <v>185</v>
      </c>
      <c r="D96" s="43" t="s">
        <v>171</v>
      </c>
      <c r="E96" s="72" t="s">
        <v>206</v>
      </c>
      <c r="F96" s="106" t="s">
        <v>255</v>
      </c>
      <c r="G96" s="106" t="s">
        <v>255</v>
      </c>
      <c r="H96" s="104"/>
      <c r="I96" s="104"/>
      <c r="J96" s="212" t="s">
        <v>255</v>
      </c>
      <c r="K96" s="206"/>
      <c r="L96" s="186"/>
    </row>
    <row r="97" spans="2:24" ht="17.25" customHeight="1" x14ac:dyDescent="0.25">
      <c r="B97" s="38" t="s">
        <v>368</v>
      </c>
      <c r="C97" s="75" t="s">
        <v>186</v>
      </c>
      <c r="D97" s="43" t="s">
        <v>171</v>
      </c>
      <c r="E97" s="72" t="s">
        <v>207</v>
      </c>
      <c r="F97" s="106" t="s">
        <v>255</v>
      </c>
      <c r="G97" s="106" t="s">
        <v>255</v>
      </c>
      <c r="H97" s="104"/>
      <c r="I97" s="104"/>
      <c r="J97" s="212" t="s">
        <v>255</v>
      </c>
      <c r="K97" s="206"/>
      <c r="L97" s="186"/>
    </row>
    <row r="98" spans="2:24" ht="33" customHeight="1" x14ac:dyDescent="0.25">
      <c r="B98" s="38" t="s">
        <v>369</v>
      </c>
      <c r="C98" s="78" t="s">
        <v>187</v>
      </c>
      <c r="D98" s="43" t="s">
        <v>171</v>
      </c>
      <c r="E98" s="72" t="s">
        <v>208</v>
      </c>
      <c r="F98" s="106" t="s">
        <v>255</v>
      </c>
      <c r="G98" s="106" t="s">
        <v>255</v>
      </c>
      <c r="H98" s="104"/>
      <c r="I98" s="104"/>
      <c r="J98" s="212" t="s">
        <v>255</v>
      </c>
      <c r="K98" s="206"/>
      <c r="L98" s="186"/>
    </row>
    <row r="99" spans="2:24" ht="34.700000000000003" customHeight="1" x14ac:dyDescent="0.25">
      <c r="B99" s="34" t="s">
        <v>172</v>
      </c>
      <c r="C99" s="42" t="s">
        <v>260</v>
      </c>
      <c r="D99" s="43" t="s">
        <v>169</v>
      </c>
      <c r="E99" s="72" t="s">
        <v>209</v>
      </c>
      <c r="F99" s="124">
        <f>IF(F80=0,0,F59/F80/10)</f>
        <v>0</v>
      </c>
      <c r="G99" s="124">
        <f>IF(G80=0,0,G59/G80/10)</f>
        <v>0</v>
      </c>
      <c r="H99" s="103">
        <f>IF(H80=0,0,H59/H80)</f>
        <v>0</v>
      </c>
      <c r="I99" s="103">
        <f>IF(I80=0,0,I59/I80)</f>
        <v>0</v>
      </c>
      <c r="J99" s="212" t="s">
        <v>255</v>
      </c>
      <c r="K99" s="206"/>
      <c r="L99" s="186"/>
    </row>
    <row r="100" spans="2:24" ht="19.5" customHeight="1" x14ac:dyDescent="0.25">
      <c r="B100" s="38" t="s">
        <v>359</v>
      </c>
      <c r="C100" s="75" t="s">
        <v>183</v>
      </c>
      <c r="D100" s="43" t="s">
        <v>171</v>
      </c>
      <c r="E100" s="72" t="s">
        <v>210</v>
      </c>
      <c r="F100" s="106" t="s">
        <v>255</v>
      </c>
      <c r="G100" s="106" t="s">
        <v>255</v>
      </c>
      <c r="H100" s="104"/>
      <c r="I100" s="104"/>
      <c r="J100" s="212" t="s">
        <v>255</v>
      </c>
      <c r="K100" s="206"/>
      <c r="L100" s="186"/>
    </row>
    <row r="101" spans="2:24" ht="20.25" customHeight="1" x14ac:dyDescent="0.25">
      <c r="B101" s="38" t="s">
        <v>360</v>
      </c>
      <c r="C101" s="75" t="s">
        <v>184</v>
      </c>
      <c r="D101" s="43" t="s">
        <v>171</v>
      </c>
      <c r="E101" s="72" t="s">
        <v>211</v>
      </c>
      <c r="F101" s="106" t="s">
        <v>255</v>
      </c>
      <c r="G101" s="106" t="s">
        <v>255</v>
      </c>
      <c r="H101" s="104"/>
      <c r="I101" s="104"/>
      <c r="J101" s="212" t="s">
        <v>255</v>
      </c>
      <c r="K101" s="206"/>
      <c r="L101" s="186"/>
    </row>
    <row r="102" spans="2:24" ht="20.25" customHeight="1" x14ac:dyDescent="0.25">
      <c r="B102" s="38" t="s">
        <v>361</v>
      </c>
      <c r="C102" s="75" t="s">
        <v>185</v>
      </c>
      <c r="D102" s="43" t="s">
        <v>171</v>
      </c>
      <c r="E102" s="72" t="s">
        <v>212</v>
      </c>
      <c r="F102" s="106" t="s">
        <v>255</v>
      </c>
      <c r="G102" s="106" t="s">
        <v>255</v>
      </c>
      <c r="H102" s="104"/>
      <c r="I102" s="104"/>
      <c r="J102" s="212" t="s">
        <v>255</v>
      </c>
      <c r="K102" s="206"/>
      <c r="L102" s="186"/>
    </row>
    <row r="103" spans="2:24" ht="21.95" customHeight="1" x14ac:dyDescent="0.25">
      <c r="B103" s="38" t="s">
        <v>362</v>
      </c>
      <c r="C103" s="75" t="s">
        <v>186</v>
      </c>
      <c r="D103" s="43" t="s">
        <v>171</v>
      </c>
      <c r="E103" s="72" t="s">
        <v>213</v>
      </c>
      <c r="F103" s="106" t="s">
        <v>255</v>
      </c>
      <c r="G103" s="106" t="s">
        <v>255</v>
      </c>
      <c r="H103" s="104"/>
      <c r="I103" s="104"/>
      <c r="J103" s="212" t="s">
        <v>255</v>
      </c>
      <c r="K103" s="206"/>
      <c r="L103" s="186"/>
    </row>
    <row r="104" spans="2:24" ht="34.700000000000003" customHeight="1" x14ac:dyDescent="0.25">
      <c r="B104" s="38" t="s">
        <v>363</v>
      </c>
      <c r="C104" s="78" t="s">
        <v>187</v>
      </c>
      <c r="D104" s="43" t="s">
        <v>171</v>
      </c>
      <c r="E104" s="72" t="s">
        <v>289</v>
      </c>
      <c r="F104" s="106" t="s">
        <v>255</v>
      </c>
      <c r="G104" s="106" t="s">
        <v>255</v>
      </c>
      <c r="H104" s="104"/>
      <c r="I104" s="104"/>
      <c r="J104" s="212" t="s">
        <v>255</v>
      </c>
      <c r="K104" s="206"/>
      <c r="L104" s="186"/>
    </row>
    <row r="105" spans="2:24" ht="19.5" customHeight="1" x14ac:dyDescent="0.25">
      <c r="B105" s="38" t="s">
        <v>173</v>
      </c>
      <c r="C105" s="40" t="s">
        <v>121</v>
      </c>
      <c r="D105" s="43" t="s">
        <v>124</v>
      </c>
      <c r="E105" s="72" t="s">
        <v>214</v>
      </c>
      <c r="F105" s="103">
        <f>IF(F58=0,0,F59/F58*100)</f>
        <v>0</v>
      </c>
      <c r="G105" s="103">
        <f>IF(G58=0,0,G59/G58*100)</f>
        <v>0</v>
      </c>
      <c r="H105" s="103">
        <f>IF(H58=0,0,H59/H58*100)</f>
        <v>0</v>
      </c>
      <c r="I105" s="103">
        <f>IF(I58=0,0,I59/I58*100)</f>
        <v>0</v>
      </c>
      <c r="J105" s="212" t="s">
        <v>255</v>
      </c>
      <c r="K105" s="206"/>
      <c r="L105" s="206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</row>
    <row r="106" spans="2:24" ht="30" customHeight="1" x14ac:dyDescent="0.25">
      <c r="B106" s="34" t="s">
        <v>174</v>
      </c>
      <c r="C106" s="42" t="s">
        <v>247</v>
      </c>
      <c r="D106" s="43" t="s">
        <v>188</v>
      </c>
      <c r="E106" s="72" t="s">
        <v>215</v>
      </c>
      <c r="F106" s="104"/>
      <c r="G106" s="104"/>
      <c r="H106" s="104"/>
      <c r="I106" s="104"/>
      <c r="J106" s="212" t="s">
        <v>255</v>
      </c>
      <c r="K106" s="206"/>
      <c r="L106" s="186"/>
    </row>
    <row r="107" spans="2:24" ht="18.75" customHeight="1" x14ac:dyDescent="0.25">
      <c r="B107" s="34" t="s">
        <v>175</v>
      </c>
      <c r="C107" s="41" t="s">
        <v>387</v>
      </c>
      <c r="D107" s="43" t="s">
        <v>10</v>
      </c>
      <c r="E107" s="72" t="s">
        <v>216</v>
      </c>
      <c r="F107" s="103">
        <f>SUM(F108:F110)</f>
        <v>0</v>
      </c>
      <c r="G107" s="103">
        <f>SUM(G108:G110)</f>
        <v>0</v>
      </c>
      <c r="H107" s="103">
        <f>SUM(H108:H110)</f>
        <v>0</v>
      </c>
      <c r="I107" s="103">
        <f>SUM(I108:I110)</f>
        <v>0</v>
      </c>
      <c r="J107" s="103">
        <f>SUM(J108:J110)</f>
        <v>0</v>
      </c>
      <c r="K107" s="206"/>
      <c r="L107" s="186"/>
    </row>
    <row r="108" spans="2:24" ht="20.25" customHeight="1" x14ac:dyDescent="0.25">
      <c r="B108" s="130" t="s">
        <v>382</v>
      </c>
      <c r="C108" s="77" t="s">
        <v>122</v>
      </c>
      <c r="D108" s="101" t="s">
        <v>10</v>
      </c>
      <c r="E108" s="72" t="s">
        <v>217</v>
      </c>
      <c r="F108" s="104"/>
      <c r="G108" s="104"/>
      <c r="H108" s="104"/>
      <c r="I108" s="104"/>
      <c r="J108" s="296"/>
      <c r="K108" s="206"/>
      <c r="L108" s="186"/>
    </row>
    <row r="109" spans="2:24" ht="20.25" customHeight="1" x14ac:dyDescent="0.25">
      <c r="B109" s="130" t="s">
        <v>383</v>
      </c>
      <c r="C109" s="293" t="s">
        <v>350</v>
      </c>
      <c r="D109" s="101" t="s">
        <v>10</v>
      </c>
      <c r="E109" s="72" t="s">
        <v>218</v>
      </c>
      <c r="F109" s="104"/>
      <c r="G109" s="104"/>
      <c r="H109" s="104"/>
      <c r="I109" s="104"/>
      <c r="J109" s="296"/>
      <c r="K109" s="206"/>
      <c r="L109" s="186"/>
    </row>
    <row r="110" spans="2:24" ht="50.25" customHeight="1" x14ac:dyDescent="0.25">
      <c r="B110" s="130" t="s">
        <v>384</v>
      </c>
      <c r="C110" s="77" t="s">
        <v>268</v>
      </c>
      <c r="D110" s="101" t="s">
        <v>10</v>
      </c>
      <c r="E110" s="72" t="s">
        <v>219</v>
      </c>
      <c r="F110" s="104"/>
      <c r="G110" s="104"/>
      <c r="H110" s="104"/>
      <c r="I110" s="104"/>
      <c r="J110" s="296"/>
      <c r="K110" s="206"/>
      <c r="L110" s="186"/>
    </row>
    <row r="111" spans="2:24" ht="21" customHeight="1" x14ac:dyDescent="0.25">
      <c r="B111" s="34" t="s">
        <v>176</v>
      </c>
      <c r="C111" s="102" t="s">
        <v>304</v>
      </c>
      <c r="D111" s="101" t="s">
        <v>123</v>
      </c>
      <c r="E111" s="72" t="s">
        <v>220</v>
      </c>
      <c r="F111" s="104"/>
      <c r="G111" s="104"/>
      <c r="H111" s="104"/>
      <c r="I111" s="104"/>
      <c r="J111" s="107"/>
      <c r="K111" s="206"/>
      <c r="L111" s="186"/>
    </row>
    <row r="112" spans="2:24" ht="21" customHeight="1" x14ac:dyDescent="0.25">
      <c r="B112" s="34" t="s">
        <v>177</v>
      </c>
      <c r="C112" s="102" t="s">
        <v>292</v>
      </c>
      <c r="D112" s="101" t="s">
        <v>300</v>
      </c>
      <c r="E112" s="72" t="s">
        <v>221</v>
      </c>
      <c r="F112" s="104"/>
      <c r="G112" s="104"/>
      <c r="H112" s="104"/>
      <c r="I112" s="104"/>
      <c r="J112" s="107"/>
      <c r="K112" s="278" t="s">
        <v>302</v>
      </c>
      <c r="L112" s="186"/>
    </row>
    <row r="113" spans="1:13" ht="23.25" customHeight="1" x14ac:dyDescent="0.25">
      <c r="B113" s="34" t="s">
        <v>190</v>
      </c>
      <c r="C113" s="102" t="s">
        <v>293</v>
      </c>
      <c r="D113" s="101" t="s">
        <v>10</v>
      </c>
      <c r="E113" s="72" t="s">
        <v>222</v>
      </c>
      <c r="F113" s="103">
        <f>IF(F111=0,0,F52/F111/12)</f>
        <v>0</v>
      </c>
      <c r="G113" s="103">
        <f>IF(G111=0,0,G52/G111/$K113)</f>
        <v>0</v>
      </c>
      <c r="H113" s="103">
        <f>IF(H111=0,0,H52/H111/12)</f>
        <v>0</v>
      </c>
      <c r="I113" s="103">
        <f>IF(I111=0,0,I52/I111/$K113)</f>
        <v>0</v>
      </c>
      <c r="J113" s="296"/>
      <c r="K113" s="279">
        <v>3</v>
      </c>
      <c r="L113" s="186"/>
    </row>
    <row r="114" spans="1:13" ht="25.5" customHeight="1" x14ac:dyDescent="0.25">
      <c r="B114" s="34" t="s">
        <v>189</v>
      </c>
      <c r="C114" s="102" t="s">
        <v>193</v>
      </c>
      <c r="D114" s="101" t="s">
        <v>124</v>
      </c>
      <c r="E114" s="72" t="s">
        <v>223</v>
      </c>
      <c r="F114" s="103">
        <f>IF(F50=0,0,F36/F52*100)</f>
        <v>0</v>
      </c>
      <c r="G114" s="103">
        <f>IF(G50=0,0,G36/G52*100)</f>
        <v>0</v>
      </c>
      <c r="H114" s="103">
        <f>IF(H50=0,0,H36/H52*100)</f>
        <v>0</v>
      </c>
      <c r="I114" s="103">
        <f>IF(I50=0,0,I36/I52*100)</f>
        <v>0</v>
      </c>
      <c r="J114" s="296"/>
      <c r="K114" s="280"/>
      <c r="L114" s="186"/>
    </row>
    <row r="115" spans="1:13" ht="21.75" customHeight="1" x14ac:dyDescent="0.25">
      <c r="B115" s="34" t="s">
        <v>191</v>
      </c>
      <c r="C115" s="94" t="s">
        <v>194</v>
      </c>
      <c r="D115" s="45" t="s">
        <v>10</v>
      </c>
      <c r="E115" s="72" t="s">
        <v>224</v>
      </c>
      <c r="F115" s="108"/>
      <c r="G115" s="108"/>
      <c r="H115" s="108"/>
      <c r="I115" s="108"/>
      <c r="J115" s="107"/>
      <c r="K115" s="206"/>
      <c r="L115" s="186"/>
    </row>
    <row r="116" spans="1:13" ht="33.75" customHeight="1" thickBot="1" x14ac:dyDescent="0.3">
      <c r="B116" s="34" t="s">
        <v>192</v>
      </c>
      <c r="C116" s="131" t="s">
        <v>284</v>
      </c>
      <c r="D116" s="68" t="s">
        <v>10</v>
      </c>
      <c r="E116" s="133" t="s">
        <v>245</v>
      </c>
      <c r="F116" s="213" t="s">
        <v>255</v>
      </c>
      <c r="G116" s="109"/>
      <c r="H116" s="213" t="s">
        <v>255</v>
      </c>
      <c r="I116" s="109"/>
      <c r="J116" s="298"/>
      <c r="K116" s="206"/>
      <c r="L116" s="186"/>
    </row>
    <row r="117" spans="1:13" ht="34.5" customHeight="1" x14ac:dyDescent="0.25">
      <c r="B117" s="34" t="s">
        <v>195</v>
      </c>
      <c r="C117" s="102" t="s">
        <v>285</v>
      </c>
      <c r="D117" s="43" t="s">
        <v>10</v>
      </c>
      <c r="E117" s="71" t="s">
        <v>248</v>
      </c>
      <c r="F117" s="106" t="s">
        <v>255</v>
      </c>
      <c r="G117" s="104"/>
      <c r="H117" s="106" t="s">
        <v>255</v>
      </c>
      <c r="I117" s="104"/>
      <c r="J117" s="296"/>
      <c r="K117" s="206"/>
      <c r="L117" s="186"/>
    </row>
    <row r="118" spans="1:13" ht="20.25" customHeight="1" x14ac:dyDescent="0.25">
      <c r="B118" s="34" t="s">
        <v>196</v>
      </c>
      <c r="C118" s="33" t="s">
        <v>87</v>
      </c>
      <c r="D118" s="43" t="s">
        <v>10</v>
      </c>
      <c r="E118" s="72" t="s">
        <v>249</v>
      </c>
      <c r="F118" s="106" t="s">
        <v>255</v>
      </c>
      <c r="G118" s="104"/>
      <c r="H118" s="106" t="s">
        <v>255</v>
      </c>
      <c r="I118" s="104"/>
      <c r="J118" s="296"/>
      <c r="K118" s="206"/>
      <c r="L118" s="186"/>
    </row>
    <row r="119" spans="1:13" ht="34.700000000000003" customHeight="1" x14ac:dyDescent="0.25">
      <c r="B119" s="34" t="s">
        <v>197</v>
      </c>
      <c r="C119" s="132" t="s">
        <v>286</v>
      </c>
      <c r="D119" s="43" t="s">
        <v>10</v>
      </c>
      <c r="E119" s="71" t="s">
        <v>280</v>
      </c>
      <c r="F119" s="106" t="s">
        <v>255</v>
      </c>
      <c r="G119" s="104"/>
      <c r="H119" s="106" t="s">
        <v>255</v>
      </c>
      <c r="I119" s="104"/>
      <c r="J119" s="296"/>
      <c r="K119" s="206"/>
      <c r="L119" s="186"/>
    </row>
    <row r="120" spans="1:13" ht="35.25" customHeight="1" x14ac:dyDescent="0.25">
      <c r="B120" s="34" t="s">
        <v>225</v>
      </c>
      <c r="C120" s="132" t="s">
        <v>287</v>
      </c>
      <c r="D120" s="43" t="s">
        <v>10</v>
      </c>
      <c r="E120" s="72" t="s">
        <v>281</v>
      </c>
      <c r="F120" s="106" t="s">
        <v>255</v>
      </c>
      <c r="G120" s="104"/>
      <c r="H120" s="106" t="s">
        <v>255</v>
      </c>
      <c r="I120" s="104"/>
      <c r="J120" s="296"/>
      <c r="K120" s="206"/>
      <c r="L120" s="186"/>
    </row>
    <row r="121" spans="1:13" ht="18.75" customHeight="1" thickBot="1" x14ac:dyDescent="0.3">
      <c r="B121" s="294" t="s">
        <v>283</v>
      </c>
      <c r="C121" s="134" t="s">
        <v>88</v>
      </c>
      <c r="D121" s="68" t="s">
        <v>10</v>
      </c>
      <c r="E121" s="289" t="s">
        <v>282</v>
      </c>
      <c r="F121" s="290"/>
      <c r="G121" s="290"/>
      <c r="H121" s="290"/>
      <c r="I121" s="290"/>
      <c r="J121" s="298"/>
      <c r="K121" s="206"/>
      <c r="L121" s="186"/>
    </row>
    <row r="122" spans="1:13" ht="24" customHeight="1" x14ac:dyDescent="0.25">
      <c r="B122" s="93"/>
      <c r="C122" s="95"/>
      <c r="D122" s="28"/>
      <c r="E122" s="96"/>
      <c r="F122" s="97"/>
      <c r="G122" s="97"/>
      <c r="H122" s="97"/>
      <c r="I122" s="97"/>
      <c r="J122" s="97"/>
      <c r="K122" s="206"/>
      <c r="L122" s="186"/>
    </row>
    <row r="123" spans="1:13" ht="37.5" customHeight="1" x14ac:dyDescent="0.3">
      <c r="A123" s="214"/>
      <c r="B123" s="367" t="s">
        <v>339</v>
      </c>
      <c r="C123" s="368"/>
      <c r="D123" s="299"/>
      <c r="E123" s="299"/>
      <c r="F123" s="299"/>
      <c r="G123" s="12"/>
      <c r="H123" s="12"/>
      <c r="I123" s="215"/>
      <c r="J123" s="12"/>
      <c r="K123" s="281"/>
      <c r="L123" s="12"/>
    </row>
    <row r="124" spans="1:13" ht="15.75" customHeight="1" x14ac:dyDescent="0.2">
      <c r="A124" s="214"/>
      <c r="B124" s="368"/>
      <c r="C124" s="368"/>
      <c r="D124" s="366"/>
      <c r="E124" s="366"/>
      <c r="F124" s="12"/>
      <c r="G124" s="12"/>
      <c r="H124" s="12"/>
      <c r="I124" s="214"/>
      <c r="J124" s="12"/>
      <c r="K124" s="281"/>
      <c r="L124" s="12"/>
    </row>
    <row r="125" spans="1:13" ht="36.75" customHeight="1" x14ac:dyDescent="0.3">
      <c r="A125" s="214"/>
      <c r="B125" s="360" t="s">
        <v>344</v>
      </c>
      <c r="C125" s="360"/>
      <c r="D125" s="299"/>
      <c r="E125" s="299"/>
      <c r="F125" s="299"/>
      <c r="G125" s="216" t="s">
        <v>345</v>
      </c>
      <c r="H125" s="295"/>
      <c r="I125" s="217" t="s">
        <v>343</v>
      </c>
      <c r="J125" s="295"/>
      <c r="K125" s="282"/>
      <c r="L125" s="186"/>
      <c r="M125" s="218"/>
    </row>
    <row r="126" spans="1:13" x14ac:dyDescent="0.3">
      <c r="A126" s="145"/>
      <c r="B126" s="252"/>
      <c r="C126" s="253"/>
      <c r="D126" s="252"/>
      <c r="E126" s="252"/>
      <c r="F126" s="252"/>
      <c r="G126" s="252"/>
      <c r="H126" s="252"/>
      <c r="I126" s="356"/>
      <c r="J126" s="356"/>
      <c r="K126" s="283"/>
      <c r="L126" s="186"/>
      <c r="M126" s="186"/>
    </row>
    <row r="127" spans="1:13" ht="20.25" customHeight="1" x14ac:dyDescent="0.2">
      <c r="B127" s="220"/>
      <c r="C127" s="221"/>
      <c r="D127" s="222"/>
      <c r="E127" s="222"/>
      <c r="F127" s="222"/>
      <c r="G127" s="222"/>
      <c r="H127" s="222"/>
      <c r="I127" s="223"/>
      <c r="J127" s="223"/>
      <c r="K127" s="284"/>
      <c r="L127" s="225"/>
      <c r="M127" s="225"/>
    </row>
    <row r="128" spans="1:13" ht="48.75" customHeight="1" x14ac:dyDescent="0.4">
      <c r="B128" s="226"/>
      <c r="C128" s="227"/>
      <c r="D128" s="204"/>
      <c r="E128" s="228"/>
      <c r="F128" s="228"/>
      <c r="G128" s="228"/>
      <c r="H128" s="228"/>
      <c r="I128" s="228"/>
      <c r="J128" s="229"/>
      <c r="K128" s="284"/>
      <c r="L128" s="230"/>
      <c r="M128" s="186"/>
    </row>
    <row r="129" spans="2:17" ht="20.25" customHeight="1" x14ac:dyDescent="0.3">
      <c r="B129" s="231"/>
      <c r="C129" s="232"/>
      <c r="D129" s="233"/>
      <c r="E129" s="234"/>
      <c r="F129" s="233"/>
      <c r="G129" s="233"/>
      <c r="H129" s="233"/>
      <c r="I129" s="231"/>
      <c r="J129" s="219"/>
      <c r="K129" s="284"/>
      <c r="L129" s="231"/>
      <c r="M129" s="225"/>
    </row>
    <row r="130" spans="2:17" ht="22.5" customHeight="1" x14ac:dyDescent="0.3">
      <c r="M130" s="230"/>
    </row>
    <row r="131" spans="2:17" ht="20.25" customHeight="1" x14ac:dyDescent="0.3">
      <c r="M131" s="231"/>
    </row>
    <row r="134" spans="2:17" ht="20.25" x14ac:dyDescent="0.3">
      <c r="N134" s="222"/>
      <c r="O134" s="235"/>
      <c r="P134" s="235"/>
      <c r="Q134" s="235"/>
    </row>
    <row r="135" spans="2:17" ht="45.75" customHeight="1" x14ac:dyDescent="0.3">
      <c r="O135" s="222"/>
      <c r="P135" s="222"/>
      <c r="Q135" s="222"/>
    </row>
    <row r="137" spans="2:17" ht="20.25" customHeight="1" x14ac:dyDescent="0.3"/>
    <row r="138" spans="2:17" ht="25.5" customHeight="1" x14ac:dyDescent="0.3"/>
    <row r="141" spans="2:17" x14ac:dyDescent="0.3">
      <c r="N141" s="12"/>
    </row>
    <row r="142" spans="2:17" ht="29.45" customHeight="1" x14ac:dyDescent="0.3">
      <c r="N142" s="12"/>
      <c r="O142" s="12"/>
      <c r="P142" s="12"/>
      <c r="Q142" s="12"/>
    </row>
    <row r="143" spans="2:17" x14ac:dyDescent="0.3">
      <c r="N143" s="219"/>
      <c r="O143" s="12"/>
      <c r="P143" s="12"/>
      <c r="Q143" s="12"/>
    </row>
    <row r="144" spans="2:17" x14ac:dyDescent="0.3">
      <c r="N144" s="225"/>
      <c r="O144" s="219"/>
      <c r="P144" s="219"/>
      <c r="Q144" s="219"/>
    </row>
    <row r="145" spans="1:17" ht="21" customHeight="1" x14ac:dyDescent="0.3">
      <c r="N145" s="219"/>
      <c r="O145" s="225"/>
      <c r="P145" s="225"/>
      <c r="Q145" s="225"/>
    </row>
    <row r="146" spans="1:17" ht="23.25" customHeight="1" x14ac:dyDescent="0.3">
      <c r="N146" s="225"/>
      <c r="O146" s="219"/>
      <c r="P146" s="219"/>
      <c r="Q146" s="219"/>
    </row>
    <row r="147" spans="1:17" x14ac:dyDescent="0.3">
      <c r="N147" s="219"/>
      <c r="O147" s="225"/>
      <c r="P147" s="225"/>
      <c r="Q147" s="225"/>
    </row>
    <row r="148" spans="1:17" ht="24.75" customHeight="1" x14ac:dyDescent="0.3">
      <c r="N148" s="224"/>
      <c r="O148" s="219"/>
      <c r="P148" s="219"/>
      <c r="Q148" s="219"/>
    </row>
    <row r="149" spans="1:17" x14ac:dyDescent="0.3">
      <c r="N149" s="226"/>
      <c r="O149" s="224"/>
      <c r="P149" s="224"/>
      <c r="Q149" s="224"/>
    </row>
    <row r="150" spans="1:17" ht="24" customHeight="1" x14ac:dyDescent="0.3">
      <c r="N150" s="231"/>
      <c r="O150" s="226"/>
      <c r="P150" s="226"/>
      <c r="Q150" s="226"/>
    </row>
    <row r="151" spans="1:17" x14ac:dyDescent="0.3">
      <c r="O151" s="231"/>
      <c r="P151" s="231"/>
      <c r="Q151" s="231"/>
    </row>
    <row r="156" spans="1:17" ht="24.75" customHeight="1" x14ac:dyDescent="0.3"/>
    <row r="160" spans="1:17" s="203" customFormat="1" ht="13.5" customHeight="1" x14ac:dyDescent="0.3">
      <c r="A160" s="236"/>
      <c r="B160" s="183"/>
      <c r="C160" s="182"/>
      <c r="D160" s="184"/>
      <c r="E160" s="184"/>
      <c r="F160" s="182"/>
      <c r="G160" s="182"/>
      <c r="H160" s="182"/>
      <c r="I160" s="182"/>
      <c r="J160" s="182"/>
      <c r="K160" s="201"/>
      <c r="L160" s="182"/>
      <c r="M160" s="182"/>
      <c r="N160" s="182"/>
      <c r="O160" s="182"/>
      <c r="P160" s="182"/>
      <c r="Q160" s="182"/>
    </row>
    <row r="161" spans="1:17" s="236" customFormat="1" ht="42" customHeight="1" x14ac:dyDescent="0.3">
      <c r="A161" s="182"/>
      <c r="B161" s="183"/>
      <c r="C161" s="182"/>
      <c r="D161" s="184"/>
      <c r="E161" s="184"/>
      <c r="F161" s="182"/>
      <c r="G161" s="182"/>
      <c r="H161" s="182"/>
      <c r="I161" s="182"/>
      <c r="J161" s="182"/>
      <c r="K161" s="201"/>
      <c r="L161" s="182"/>
      <c r="M161" s="182"/>
      <c r="N161" s="182"/>
      <c r="O161" s="182"/>
      <c r="P161" s="182"/>
      <c r="Q161" s="182"/>
    </row>
    <row r="162" spans="1:17" ht="60.75" customHeight="1" x14ac:dyDescent="0.3"/>
    <row r="176" spans="1:17" ht="37.5" customHeight="1" x14ac:dyDescent="0.3"/>
    <row r="179" spans="1:17" ht="21.95" customHeight="1" x14ac:dyDescent="0.3"/>
    <row r="180" spans="1:17" ht="22.5" customHeight="1" x14ac:dyDescent="0.3"/>
    <row r="183" spans="1:17" ht="21.95" customHeight="1" x14ac:dyDescent="0.3"/>
    <row r="184" spans="1:17" ht="41.25" customHeight="1" x14ac:dyDescent="0.3"/>
    <row r="185" spans="1:17" ht="11.45" customHeight="1" x14ac:dyDescent="0.3">
      <c r="A185" s="235"/>
    </row>
    <row r="186" spans="1:17" s="235" customFormat="1" ht="20.25" x14ac:dyDescent="0.3">
      <c r="A186" s="222"/>
      <c r="B186" s="183"/>
      <c r="C186" s="182"/>
      <c r="D186" s="184"/>
      <c r="E186" s="184"/>
      <c r="F186" s="182"/>
      <c r="G186" s="182"/>
      <c r="H186" s="182"/>
      <c r="I186" s="182"/>
      <c r="J186" s="182"/>
      <c r="K186" s="201"/>
      <c r="L186" s="182"/>
      <c r="M186" s="182"/>
      <c r="N186" s="182"/>
      <c r="O186" s="182"/>
      <c r="P186" s="182"/>
      <c r="Q186" s="182"/>
    </row>
    <row r="187" spans="1:17" s="222" customFormat="1" x14ac:dyDescent="0.3">
      <c r="A187" s="182"/>
      <c r="B187" s="183"/>
      <c r="C187" s="182"/>
      <c r="D187" s="184"/>
      <c r="E187" s="184"/>
      <c r="F187" s="182"/>
      <c r="G187" s="182"/>
      <c r="H187" s="182"/>
      <c r="I187" s="182"/>
      <c r="J187" s="182"/>
      <c r="K187" s="201"/>
      <c r="L187" s="182"/>
      <c r="M187" s="182"/>
      <c r="N187" s="182"/>
      <c r="O187" s="182"/>
      <c r="P187" s="182"/>
      <c r="Q187" s="182"/>
    </row>
    <row r="188" spans="1:17" x14ac:dyDescent="0.3">
      <c r="A188" s="237"/>
    </row>
    <row r="189" spans="1:17" x14ac:dyDescent="0.3">
      <c r="A189" s="237"/>
    </row>
    <row r="190" spans="1:17" ht="20.25" x14ac:dyDescent="0.3">
      <c r="A190" s="11"/>
    </row>
    <row r="191" spans="1:17" ht="20.25" x14ac:dyDescent="0.3">
      <c r="A191" s="11"/>
    </row>
    <row r="192" spans="1:17" x14ac:dyDescent="0.3">
      <c r="A192" s="237"/>
    </row>
    <row r="195" spans="1:19" ht="21" customHeight="1" x14ac:dyDescent="0.3"/>
    <row r="196" spans="1:19" x14ac:dyDescent="0.3">
      <c r="A196" s="238"/>
      <c r="R196" s="219"/>
      <c r="S196" s="239"/>
    </row>
    <row r="197" spans="1:19" s="238" customFormat="1" x14ac:dyDescent="0.3">
      <c r="A197" s="182"/>
      <c r="B197" s="183"/>
      <c r="C197" s="182"/>
      <c r="D197" s="184"/>
      <c r="E197" s="184"/>
      <c r="F197" s="182"/>
      <c r="G197" s="182"/>
      <c r="H197" s="182"/>
      <c r="I197" s="182"/>
      <c r="J197" s="182"/>
      <c r="K197" s="201"/>
      <c r="L197" s="182"/>
      <c r="M197" s="182"/>
      <c r="N197" s="182"/>
      <c r="O197" s="182"/>
      <c r="P197" s="182"/>
      <c r="Q197" s="182"/>
      <c r="R197" s="225"/>
      <c r="S197" s="240"/>
    </row>
    <row r="198" spans="1:19" ht="26.25" customHeight="1" x14ac:dyDescent="0.35">
      <c r="A198" s="241"/>
      <c r="R198" s="219"/>
      <c r="S198" s="242"/>
    </row>
    <row r="199" spans="1:19" s="241" customFormat="1" x14ac:dyDescent="0.3">
      <c r="A199" s="182"/>
      <c r="B199" s="183"/>
      <c r="C199" s="182"/>
      <c r="D199" s="184"/>
      <c r="E199" s="184"/>
      <c r="F199" s="182"/>
      <c r="G199" s="182"/>
      <c r="H199" s="182"/>
      <c r="I199" s="182"/>
      <c r="J199" s="182"/>
      <c r="K199" s="201"/>
      <c r="L199" s="182"/>
      <c r="M199" s="182"/>
      <c r="N199" s="182"/>
      <c r="O199" s="182"/>
      <c r="P199" s="182"/>
      <c r="Q199" s="182"/>
      <c r="R199" s="225"/>
      <c r="S199" s="243"/>
    </row>
    <row r="200" spans="1:19" ht="26.25" customHeight="1" x14ac:dyDescent="0.35">
      <c r="A200" s="222"/>
      <c r="R200" s="219"/>
      <c r="S200" s="242"/>
    </row>
    <row r="201" spans="1:19" s="222" customFormat="1" ht="20.25" customHeight="1" x14ac:dyDescent="0.3">
      <c r="A201" s="182"/>
      <c r="B201" s="183"/>
      <c r="C201" s="182"/>
      <c r="D201" s="184"/>
      <c r="E201" s="184"/>
      <c r="F201" s="182"/>
      <c r="G201" s="182"/>
      <c r="H201" s="182"/>
      <c r="I201" s="182"/>
      <c r="J201" s="182"/>
      <c r="K201" s="201"/>
      <c r="L201" s="182"/>
      <c r="M201" s="182"/>
      <c r="N201" s="182"/>
      <c r="O201" s="182"/>
      <c r="P201" s="182"/>
      <c r="Q201" s="182"/>
      <c r="R201" s="224"/>
      <c r="S201" s="244"/>
    </row>
    <row r="202" spans="1:19" ht="26.25" x14ac:dyDescent="0.35">
      <c r="R202" s="226"/>
      <c r="S202" s="242"/>
    </row>
    <row r="203" spans="1:19" ht="10.5" customHeight="1" x14ac:dyDescent="0.35">
      <c r="R203" s="245"/>
      <c r="S203" s="245"/>
    </row>
  </sheetData>
  <sheetProtection algorithmName="SHA-512" hashValue="7ah/sVYsWon4Bqeo+ic7OuOf62LFCKn8pt60JaTiizskKvCmIEoX+lraBkn3FkVp2R02lzzLossPrqJ3xLgjFg==" saltValue="y6IkCQAKEBh+bcYbVNp1tw==" spinCount="100000" sheet="1"/>
  <mergeCells count="37">
    <mergeCell ref="B2:J2"/>
    <mergeCell ref="B3:J3"/>
    <mergeCell ref="B5:J5"/>
    <mergeCell ref="B6:E6"/>
    <mergeCell ref="F6:G6"/>
    <mergeCell ref="I6:J6"/>
    <mergeCell ref="B7:E10"/>
    <mergeCell ref="F7:G10"/>
    <mergeCell ref="I8:J8"/>
    <mergeCell ref="I9:J9"/>
    <mergeCell ref="I10:J10"/>
    <mergeCell ref="J11:L11"/>
    <mergeCell ref="B12:C12"/>
    <mergeCell ref="B13:C13"/>
    <mergeCell ref="D13:J13"/>
    <mergeCell ref="B14:C14"/>
    <mergeCell ref="D14:J14"/>
    <mergeCell ref="B15:C15"/>
    <mergeCell ref="D15:J15"/>
    <mergeCell ref="B16:C16"/>
    <mergeCell ref="D16:J16"/>
    <mergeCell ref="C18:E18"/>
    <mergeCell ref="B19:B21"/>
    <mergeCell ref="C19:C21"/>
    <mergeCell ref="D19:D21"/>
    <mergeCell ref="E19:E21"/>
    <mergeCell ref="F19:G20"/>
    <mergeCell ref="H19:I20"/>
    <mergeCell ref="J19:J21"/>
    <mergeCell ref="I126:J126"/>
    <mergeCell ref="B23:J23"/>
    <mergeCell ref="B79:J79"/>
    <mergeCell ref="B123:C124"/>
    <mergeCell ref="D124:E124"/>
    <mergeCell ref="B125:C125"/>
    <mergeCell ref="D125:F125"/>
    <mergeCell ref="D123:F123"/>
  </mergeCells>
  <conditionalFormatting sqref="F118:J121">
    <cfRule type="containsErrors" dxfId="17" priority="17">
      <formula>ISERROR(F118)</formula>
    </cfRule>
  </conditionalFormatting>
  <conditionalFormatting sqref="F106:I106 H86:I87 H104:I104 H92:I93 H98:I99 F87:G87 F99:G99 F110:J110 F80:I81">
    <cfRule type="containsErrors" dxfId="16" priority="18">
      <formula>ISERROR(F80)</formula>
    </cfRule>
  </conditionalFormatting>
  <conditionalFormatting sqref="G56">
    <cfRule type="cellIs" dxfId="15" priority="16" operator="equal">
      <formula>0</formula>
    </cfRule>
  </conditionalFormatting>
  <conditionalFormatting sqref="F113:J114 F24:I24 J116:J121 J57 J25:J33 J47:J49 J59:J78 J51:J55 J35:J39">
    <cfRule type="cellIs" dxfId="14" priority="15" stopIfTrue="1" operator="equal">
      <formula>0</formula>
    </cfRule>
  </conditionalFormatting>
  <conditionalFormatting sqref="F105:I105 F107:I107 F99:I99 F93:I93 F87:I87 F81:I81 J108:J110">
    <cfRule type="cellIs" dxfId="13" priority="14" stopIfTrue="1" operator="equal">
      <formula>0</formula>
    </cfRule>
  </conditionalFormatting>
  <conditionalFormatting sqref="L117 F75:I78 F67:I67 F62:I62 F35:F40 G40 F58:I59 F34:I34 J58 F50:J50 F46:J46">
    <cfRule type="cellIs" dxfId="12" priority="13" stopIfTrue="1" operator="equal">
      <formula>0</formula>
    </cfRule>
  </conditionalFormatting>
  <conditionalFormatting sqref="E4:F4 D13:J15">
    <cfRule type="containsBlanks" dxfId="11" priority="12" stopIfTrue="1">
      <formula>LEN(TRIM(D4))=0</formula>
    </cfRule>
  </conditionalFormatting>
  <conditionalFormatting sqref="D125">
    <cfRule type="containsBlanks" dxfId="10" priority="11" stopIfTrue="1">
      <formula>LEN(TRIM(D125))=0</formula>
    </cfRule>
  </conditionalFormatting>
  <conditionalFormatting sqref="H125">
    <cfRule type="containsBlanks" dxfId="9" priority="10" stopIfTrue="1">
      <formula>LEN(TRIM(H125))=0</formula>
    </cfRule>
  </conditionalFormatting>
  <conditionalFormatting sqref="G35:I39">
    <cfRule type="cellIs" dxfId="8" priority="9" stopIfTrue="1" operator="equal">
      <formula>0</formula>
    </cfRule>
  </conditionalFormatting>
  <conditionalFormatting sqref="J125">
    <cfRule type="containsBlanks" dxfId="7" priority="8" stopIfTrue="1">
      <formula>LEN(TRIM(J125))=0</formula>
    </cfRule>
  </conditionalFormatting>
  <conditionalFormatting sqref="D123">
    <cfRule type="containsBlanks" dxfId="6" priority="7" stopIfTrue="1">
      <formula>LEN(TRIM(D123))=0</formula>
    </cfRule>
  </conditionalFormatting>
  <conditionalFormatting sqref="J41:J45">
    <cfRule type="cellIs" dxfId="5" priority="6" stopIfTrue="1" operator="equal">
      <formula>0</formula>
    </cfRule>
  </conditionalFormatting>
  <conditionalFormatting sqref="J56">
    <cfRule type="cellIs" dxfId="4" priority="5" stopIfTrue="1" operator="equal">
      <formula>0</formula>
    </cfRule>
  </conditionalFormatting>
  <conditionalFormatting sqref="J40">
    <cfRule type="cellIs" dxfId="3" priority="4" stopIfTrue="1" operator="equal">
      <formula>0</formula>
    </cfRule>
  </conditionalFormatting>
  <conditionalFormatting sqref="J34">
    <cfRule type="cellIs" dxfId="2" priority="3" stopIfTrue="1" operator="equal">
      <formula>0</formula>
    </cfRule>
  </conditionalFormatting>
  <conditionalFormatting sqref="J24">
    <cfRule type="cellIs" dxfId="1" priority="2" stopIfTrue="1" operator="equal">
      <formula>0</formula>
    </cfRule>
  </conditionalFormatting>
  <conditionalFormatting sqref="J107">
    <cfRule type="cellIs" dxfId="0" priority="1" stopIfTrue="1" operator="equal">
      <formula>0</formula>
    </cfRule>
  </conditionalFormatting>
  <dataValidations count="4">
    <dataValidation allowBlank="1" showInputMessage="1" showErrorMessage="1" prompt="Комірку потрібно заповнити (ініціали та прізвище виконавця)" sqref="D125" xr:uid="{5D6A7EE2-7258-46FF-BB77-501C871ADB22}"/>
    <dataValidation allowBlank="1" showInputMessage="1" showErrorMessage="1" prompt="Комірку потрібно заповнити" sqref="H125 D13:J15 J125 D123:F123" xr:uid="{2E4AD6D4-CDD3-4D92-AE6C-BFE67CCFCEE7}"/>
    <dataValidation type="list" allowBlank="1" showInputMessage="1" showErrorMessage="1" prompt="Комірку потрібно заповнити (оберіть рік)" sqref="F4" xr:uid="{699FE28D-5C84-4A7D-91DC-93AA4D02502E}">
      <formula1>"2019,2020,2021,2022,2023,2024,2025"</formula1>
    </dataValidation>
    <dataValidation type="list" allowBlank="1" showInputMessage="1" showErrorMessage="1" prompt="Комірку потрібно заповнити (оберіть період)" sqref="E4" xr:uid="{D7D7AC77-BC15-41D9-BE4C-A8CF407763C2}">
      <formula1>"січень - березень,січень - червень,січень - вересень,січень - грудень"</formula1>
    </dataValidation>
  </dataValidations>
  <pageMargins left="0.7" right="0.7" top="0.75" bottom="0.75" header="0.3" footer="0.3"/>
  <pageSetup paperSize="9" scale="26" orientation="portrait" r:id="rId1"/>
  <rowBreaks count="1" manualBreakCount="1">
    <brk id="126" max="10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54AD-AEB6-4060-B1ED-9CBBF050EA2D}">
  <dimension ref="B1:K129"/>
  <sheetViews>
    <sheetView showGridLines="0" view="pageBreakPreview" zoomScale="60" zoomScaleNormal="77" workbookViewId="0">
      <selection activeCell="D4" sqref="D4"/>
    </sheetView>
  </sheetViews>
  <sheetFormatPr defaultRowHeight="12.75" x14ac:dyDescent="0.2"/>
  <cols>
    <col min="1" max="1" width="2.1640625" style="149" customWidth="1"/>
    <col min="2" max="2" width="16" style="149" customWidth="1"/>
    <col min="3" max="3" width="46.5" style="149" customWidth="1"/>
    <col min="4" max="4" width="13" style="149" customWidth="1"/>
    <col min="5" max="5" width="12.1640625" style="149" customWidth="1"/>
    <col min="6" max="6" width="26.6640625" style="149" customWidth="1"/>
    <col min="7" max="7" width="20.83203125" style="149" customWidth="1"/>
    <col min="8" max="8" width="22.83203125" style="149" customWidth="1"/>
    <col min="9" max="9" width="21.1640625" style="149" customWidth="1"/>
    <col min="10" max="10" width="10.1640625" style="141" customWidth="1"/>
    <col min="11" max="16384" width="9.33203125" style="149"/>
  </cols>
  <sheetData>
    <row r="1" spans="2:10" ht="58.5" customHeight="1" x14ac:dyDescent="0.25">
      <c r="E1" s="18"/>
      <c r="F1" s="18"/>
      <c r="G1" s="18"/>
      <c r="H1" s="369" t="s">
        <v>352</v>
      </c>
      <c r="I1" s="369"/>
    </row>
    <row r="2" spans="2:10" ht="14.25" customHeight="1" x14ac:dyDescent="0.25">
      <c r="E2" s="18"/>
      <c r="F2" s="18"/>
      <c r="G2" s="18"/>
      <c r="H2" s="18"/>
      <c r="I2" s="18"/>
      <c r="J2" s="150"/>
    </row>
    <row r="3" spans="2:10" ht="18.75" x14ac:dyDescent="0.3">
      <c r="B3" s="372" t="s">
        <v>252</v>
      </c>
      <c r="C3" s="373"/>
      <c r="D3" s="373"/>
      <c r="E3" s="373"/>
      <c r="F3" s="373"/>
      <c r="G3" s="373"/>
      <c r="H3" s="373"/>
      <c r="I3" s="373"/>
      <c r="J3" s="151"/>
    </row>
    <row r="4" spans="2:10" ht="17.25" customHeight="1" x14ac:dyDescent="0.3">
      <c r="B4" s="147"/>
      <c r="C4" s="147"/>
      <c r="D4" s="177" t="s">
        <v>340</v>
      </c>
      <c r="E4" s="175"/>
      <c r="F4" s="175"/>
      <c r="G4" s="178" t="s">
        <v>341</v>
      </c>
      <c r="H4" s="147"/>
      <c r="I4" s="151"/>
      <c r="J4" s="149"/>
    </row>
    <row r="5" spans="2:10" ht="19.5" customHeight="1" x14ac:dyDescent="0.2">
      <c r="B5" s="374" t="s">
        <v>74</v>
      </c>
      <c r="C5" s="375"/>
      <c r="D5" s="375"/>
      <c r="E5" s="375"/>
      <c r="F5" s="375"/>
      <c r="G5" s="375"/>
      <c r="H5" s="375"/>
      <c r="I5" s="375"/>
      <c r="J5" s="151"/>
    </row>
    <row r="6" spans="2:10" ht="21" customHeight="1" x14ac:dyDescent="0.3">
      <c r="B6" s="256"/>
      <c r="C6" s="376"/>
      <c r="D6" s="377"/>
      <c r="E6" s="377"/>
      <c r="F6" s="377"/>
      <c r="G6" s="377"/>
      <c r="H6" s="377"/>
      <c r="I6" s="377"/>
      <c r="J6" s="152"/>
    </row>
    <row r="7" spans="2:10" ht="15" x14ac:dyDescent="0.25">
      <c r="B7" s="254" t="s">
        <v>348</v>
      </c>
      <c r="C7" s="255"/>
      <c r="D7" s="255"/>
      <c r="E7" s="255"/>
      <c r="F7" s="255" t="s">
        <v>296</v>
      </c>
      <c r="G7" s="255"/>
      <c r="H7" s="255"/>
      <c r="I7" s="255"/>
      <c r="J7" s="151"/>
    </row>
    <row r="8" spans="2:10" ht="15" customHeight="1" x14ac:dyDescent="0.2"/>
    <row r="9" spans="2:10" ht="102.75" customHeight="1" x14ac:dyDescent="0.2">
      <c r="B9" s="379" t="s">
        <v>275</v>
      </c>
      <c r="C9" s="370" t="s">
        <v>56</v>
      </c>
      <c r="D9" s="370" t="s">
        <v>3</v>
      </c>
      <c r="E9" s="370" t="s">
        <v>4</v>
      </c>
      <c r="F9" s="371" t="s">
        <v>114</v>
      </c>
      <c r="G9" s="371"/>
      <c r="H9" s="371" t="s">
        <v>351</v>
      </c>
      <c r="I9" s="371"/>
      <c r="J9" s="153"/>
    </row>
    <row r="10" spans="2:10" ht="42" customHeight="1" x14ac:dyDescent="0.2">
      <c r="B10" s="379"/>
      <c r="C10" s="370"/>
      <c r="D10" s="370"/>
      <c r="E10" s="370"/>
      <c r="F10" s="21" t="s">
        <v>226</v>
      </c>
      <c r="G10" s="21" t="s">
        <v>60</v>
      </c>
      <c r="H10" s="21" t="s">
        <v>226</v>
      </c>
      <c r="I10" s="21" t="s">
        <v>60</v>
      </c>
      <c r="J10" s="154"/>
    </row>
    <row r="11" spans="2:10" ht="16.7" customHeight="1" x14ac:dyDescent="0.25">
      <c r="B11" s="49" t="s">
        <v>6</v>
      </c>
      <c r="C11" s="49" t="s">
        <v>7</v>
      </c>
      <c r="D11" s="49" t="s">
        <v>8</v>
      </c>
      <c r="E11" s="49" t="s">
        <v>9</v>
      </c>
      <c r="F11" s="49">
        <v>1</v>
      </c>
      <c r="G11" s="49">
        <v>2</v>
      </c>
      <c r="H11" s="49">
        <v>3</v>
      </c>
      <c r="I11" s="49">
        <v>4</v>
      </c>
      <c r="J11" s="136"/>
    </row>
    <row r="12" spans="2:10" ht="16.7" customHeight="1" x14ac:dyDescent="0.2">
      <c r="B12" s="83" t="s">
        <v>12</v>
      </c>
      <c r="C12" s="51" t="s">
        <v>107</v>
      </c>
      <c r="D12" s="22" t="s">
        <v>10</v>
      </c>
      <c r="E12" s="23" t="s">
        <v>13</v>
      </c>
      <c r="F12" s="110">
        <f>'4-НКРЕКП-виробництво е_е'!F25</f>
        <v>0</v>
      </c>
      <c r="G12" s="110">
        <f>'4-НКРЕКП-виробництво е_е'!G25</f>
        <v>0</v>
      </c>
      <c r="H12" s="110">
        <f>'4-НКРЕКП-виробництво е_е'!H25</f>
        <v>0</v>
      </c>
      <c r="I12" s="110">
        <f>'4-НКРЕКП-виробництво е_е'!I25</f>
        <v>0</v>
      </c>
      <c r="J12" s="46"/>
    </row>
    <row r="13" spans="2:10" ht="16.7" customHeight="1" x14ac:dyDescent="0.2">
      <c r="B13" s="84" t="s">
        <v>115</v>
      </c>
      <c r="C13" s="52"/>
      <c r="D13" s="24" t="s">
        <v>10</v>
      </c>
      <c r="E13" s="127"/>
      <c r="F13" s="111"/>
      <c r="G13" s="111"/>
      <c r="H13" s="111"/>
      <c r="I13" s="111"/>
      <c r="J13" s="46"/>
    </row>
    <row r="14" spans="2:10" ht="16.7" customHeight="1" x14ac:dyDescent="0.2">
      <c r="B14" s="84" t="s">
        <v>116</v>
      </c>
      <c r="C14" s="52"/>
      <c r="D14" s="24" t="s">
        <v>10</v>
      </c>
      <c r="E14" s="127"/>
      <c r="F14" s="111"/>
      <c r="G14" s="111"/>
      <c r="H14" s="111"/>
      <c r="I14" s="111"/>
      <c r="J14" s="46"/>
    </row>
    <row r="15" spans="2:10" ht="16.7" customHeight="1" x14ac:dyDescent="0.2">
      <c r="B15" s="84" t="s">
        <v>117</v>
      </c>
      <c r="C15" s="52"/>
      <c r="D15" s="24" t="s">
        <v>10</v>
      </c>
      <c r="E15" s="127"/>
      <c r="F15" s="111"/>
      <c r="G15" s="111"/>
      <c r="H15" s="111"/>
      <c r="I15" s="111"/>
      <c r="J15" s="46"/>
    </row>
    <row r="16" spans="2:10" ht="16.7" customHeight="1" x14ac:dyDescent="0.2">
      <c r="B16" s="85" t="s">
        <v>65</v>
      </c>
      <c r="C16" s="52"/>
      <c r="D16" s="24" t="s">
        <v>10</v>
      </c>
      <c r="E16" s="127"/>
      <c r="F16" s="111"/>
      <c r="G16" s="111"/>
      <c r="H16" s="111"/>
      <c r="I16" s="111"/>
      <c r="J16" s="46"/>
    </row>
    <row r="17" spans="2:10" ht="16.7" customHeight="1" x14ac:dyDescent="0.3">
      <c r="B17" s="83" t="s">
        <v>70</v>
      </c>
      <c r="C17" s="53" t="s">
        <v>136</v>
      </c>
      <c r="D17" s="22" t="s">
        <v>10</v>
      </c>
      <c r="E17" s="23" t="s">
        <v>20</v>
      </c>
      <c r="F17" s="155">
        <f>'4-НКРЕКП-виробництво е_е'!F32</f>
        <v>0</v>
      </c>
      <c r="G17" s="110">
        <f>'4-НКРЕКП-виробництво е_е'!G32</f>
        <v>0</v>
      </c>
      <c r="H17" s="155">
        <f>'4-НКРЕКП-виробництво е_е'!H32</f>
        <v>0</v>
      </c>
      <c r="I17" s="110">
        <f>'4-НКРЕКП-виробництво е_е'!I32</f>
        <v>0</v>
      </c>
      <c r="J17" s="46"/>
    </row>
    <row r="18" spans="2:10" ht="16.7" customHeight="1" x14ac:dyDescent="0.2">
      <c r="B18" s="86" t="s">
        <v>129</v>
      </c>
      <c r="C18" s="54"/>
      <c r="D18" s="24" t="s">
        <v>10</v>
      </c>
      <c r="E18" s="127"/>
      <c r="F18" s="111"/>
      <c r="G18" s="111"/>
      <c r="H18" s="111"/>
      <c r="I18" s="111"/>
      <c r="J18" s="46"/>
    </row>
    <row r="19" spans="2:10" ht="16.7" customHeight="1" x14ac:dyDescent="0.2">
      <c r="B19" s="86" t="s">
        <v>130</v>
      </c>
      <c r="C19" s="54"/>
      <c r="D19" s="24" t="s">
        <v>10</v>
      </c>
      <c r="E19" s="127"/>
      <c r="F19" s="111"/>
      <c r="G19" s="111"/>
      <c r="H19" s="111"/>
      <c r="I19" s="111"/>
      <c r="J19" s="46"/>
    </row>
    <row r="20" spans="2:10" ht="16.7" customHeight="1" x14ac:dyDescent="0.2">
      <c r="B20" s="86" t="s">
        <v>131</v>
      </c>
      <c r="C20" s="54"/>
      <c r="D20" s="24" t="s">
        <v>10</v>
      </c>
      <c r="E20" s="127"/>
      <c r="F20" s="111"/>
      <c r="G20" s="111"/>
      <c r="H20" s="111"/>
      <c r="I20" s="111"/>
      <c r="J20" s="46"/>
    </row>
    <row r="21" spans="2:10" ht="16.7" customHeight="1" x14ac:dyDescent="0.2">
      <c r="B21" s="85" t="s">
        <v>65</v>
      </c>
      <c r="C21" s="54"/>
      <c r="D21" s="24" t="s">
        <v>10</v>
      </c>
      <c r="E21" s="127"/>
      <c r="F21" s="111"/>
      <c r="G21" s="111"/>
      <c r="H21" s="111"/>
      <c r="I21" s="111"/>
      <c r="J21" s="46"/>
    </row>
    <row r="22" spans="2:10" s="157" customFormat="1" ht="18.75" x14ac:dyDescent="0.2">
      <c r="B22" s="87" t="s">
        <v>71</v>
      </c>
      <c r="C22" s="55" t="s">
        <v>136</v>
      </c>
      <c r="D22" s="22" t="s">
        <v>10</v>
      </c>
      <c r="E22" s="48" t="s">
        <v>319</v>
      </c>
      <c r="F22" s="112">
        <f>'4-НКРЕКП-виробництво е_е'!F39</f>
        <v>0</v>
      </c>
      <c r="G22" s="112">
        <f>'4-НКРЕКП-виробництво е_е'!G39</f>
        <v>0</v>
      </c>
      <c r="H22" s="112">
        <f>'4-НКРЕКП-виробництво е_е'!H39</f>
        <v>0</v>
      </c>
      <c r="I22" s="112">
        <f>'4-НКРЕКП-виробництво е_е'!I39</f>
        <v>0</v>
      </c>
      <c r="J22" s="156"/>
    </row>
    <row r="23" spans="2:10" ht="18.75" x14ac:dyDescent="0.2">
      <c r="B23" s="88" t="s">
        <v>132</v>
      </c>
      <c r="C23" s="56"/>
      <c r="D23" s="24" t="s">
        <v>10</v>
      </c>
      <c r="E23" s="127"/>
      <c r="F23" s="111"/>
      <c r="G23" s="111"/>
      <c r="H23" s="111"/>
      <c r="I23" s="111"/>
      <c r="J23" s="46"/>
    </row>
    <row r="24" spans="2:10" ht="18.75" x14ac:dyDescent="0.2">
      <c r="B24" s="88" t="s">
        <v>133</v>
      </c>
      <c r="C24" s="56"/>
      <c r="D24" s="24" t="s">
        <v>10</v>
      </c>
      <c r="E24" s="127"/>
      <c r="F24" s="111"/>
      <c r="G24" s="111"/>
      <c r="H24" s="111"/>
      <c r="I24" s="111"/>
      <c r="J24" s="46"/>
    </row>
    <row r="25" spans="2:10" ht="18.75" x14ac:dyDescent="0.2">
      <c r="B25" s="88" t="s">
        <v>134</v>
      </c>
      <c r="C25" s="56"/>
      <c r="D25" s="24" t="s">
        <v>10</v>
      </c>
      <c r="E25" s="127"/>
      <c r="F25" s="111"/>
      <c r="G25" s="111"/>
      <c r="H25" s="111"/>
      <c r="I25" s="111"/>
      <c r="J25" s="46"/>
    </row>
    <row r="26" spans="2:10" ht="18.75" x14ac:dyDescent="0.2">
      <c r="B26" s="85" t="s">
        <v>65</v>
      </c>
      <c r="C26" s="56"/>
      <c r="D26" s="24" t="s">
        <v>10</v>
      </c>
      <c r="E26" s="127"/>
      <c r="F26" s="111"/>
      <c r="G26" s="111"/>
      <c r="H26" s="111"/>
      <c r="I26" s="111"/>
      <c r="J26" s="46"/>
    </row>
    <row r="27" spans="2:10" s="141" customFormat="1" ht="18.75" x14ac:dyDescent="0.25">
      <c r="B27" s="162" t="s">
        <v>311</v>
      </c>
      <c r="C27" s="167" t="s">
        <v>136</v>
      </c>
      <c r="D27" s="80" t="s">
        <v>10</v>
      </c>
      <c r="E27" s="163" t="s">
        <v>323</v>
      </c>
      <c r="F27" s="112">
        <f>'4-НКРЕКП-виробництво е_е'!F45</f>
        <v>0</v>
      </c>
      <c r="G27" s="112">
        <f>'4-НКРЕКП-виробництво е_е'!G45</f>
        <v>0</v>
      </c>
      <c r="H27" s="165" t="s">
        <v>255</v>
      </c>
      <c r="I27" s="165" t="s">
        <v>255</v>
      </c>
      <c r="J27" s="135"/>
    </row>
    <row r="28" spans="2:10" s="141" customFormat="1" ht="18.75" x14ac:dyDescent="0.2">
      <c r="B28" s="164" t="s">
        <v>325</v>
      </c>
      <c r="C28" s="74"/>
      <c r="D28" s="47" t="s">
        <v>10</v>
      </c>
      <c r="E28" s="128"/>
      <c r="F28" s="111"/>
      <c r="G28" s="111"/>
      <c r="H28" s="111"/>
      <c r="I28" s="111"/>
      <c r="J28" s="46"/>
    </row>
    <row r="29" spans="2:10" s="141" customFormat="1" ht="18.75" x14ac:dyDescent="0.2">
      <c r="B29" s="164" t="s">
        <v>326</v>
      </c>
      <c r="C29" s="168"/>
      <c r="D29" s="47" t="s">
        <v>10</v>
      </c>
      <c r="E29" s="128"/>
      <c r="F29" s="111"/>
      <c r="G29" s="111"/>
      <c r="H29" s="111"/>
      <c r="I29" s="111"/>
      <c r="J29" s="46"/>
    </row>
    <row r="30" spans="2:10" s="141" customFormat="1" ht="18.75" x14ac:dyDescent="0.2">
      <c r="B30" s="164" t="s">
        <v>327</v>
      </c>
      <c r="C30" s="74"/>
      <c r="D30" s="47" t="s">
        <v>10</v>
      </c>
      <c r="E30" s="128"/>
      <c r="F30" s="111"/>
      <c r="G30" s="111"/>
      <c r="H30" s="111"/>
      <c r="I30" s="111"/>
      <c r="J30" s="46"/>
    </row>
    <row r="31" spans="2:10" s="141" customFormat="1" ht="18.75" x14ac:dyDescent="0.2">
      <c r="B31" s="162" t="s">
        <v>65</v>
      </c>
      <c r="C31" s="74"/>
      <c r="D31" s="47" t="s">
        <v>10</v>
      </c>
      <c r="E31" s="128"/>
      <c r="F31" s="111"/>
      <c r="G31" s="111"/>
      <c r="H31" s="111"/>
      <c r="I31" s="111"/>
      <c r="J31" s="46"/>
    </row>
    <row r="32" spans="2:10" s="157" customFormat="1" ht="18.75" x14ac:dyDescent="0.25">
      <c r="B32" s="162" t="s">
        <v>152</v>
      </c>
      <c r="C32" s="57" t="s">
        <v>136</v>
      </c>
      <c r="D32" s="22" t="s">
        <v>10</v>
      </c>
      <c r="E32" s="25" t="s">
        <v>30</v>
      </c>
      <c r="F32" s="113">
        <f>'4-НКРЕКП-виробництво е_е'!F49</f>
        <v>0</v>
      </c>
      <c r="G32" s="113">
        <f>'4-НКРЕКП-виробництво е_е'!G49</f>
        <v>0</v>
      </c>
      <c r="H32" s="113">
        <f>'4-НКРЕКП-виробництво е_е'!H49</f>
        <v>0</v>
      </c>
      <c r="I32" s="113">
        <f>'4-НКРЕКП-виробництво е_е'!I49</f>
        <v>0</v>
      </c>
      <c r="J32" s="137"/>
    </row>
    <row r="33" spans="2:10" ht="18.75" x14ac:dyDescent="0.25">
      <c r="B33" s="164" t="s">
        <v>312</v>
      </c>
      <c r="C33" s="56"/>
      <c r="D33" s="24" t="s">
        <v>10</v>
      </c>
      <c r="E33" s="127"/>
      <c r="F33" s="111"/>
      <c r="G33" s="111"/>
      <c r="H33" s="111"/>
      <c r="I33" s="111"/>
      <c r="J33" s="138"/>
    </row>
    <row r="34" spans="2:10" ht="18.75" x14ac:dyDescent="0.25">
      <c r="B34" s="164" t="s">
        <v>313</v>
      </c>
      <c r="C34" s="56"/>
      <c r="D34" s="24" t="s">
        <v>10</v>
      </c>
      <c r="E34" s="127"/>
      <c r="F34" s="111"/>
      <c r="G34" s="111"/>
      <c r="H34" s="111"/>
      <c r="I34" s="111"/>
      <c r="J34" s="138"/>
    </row>
    <row r="35" spans="2:10" ht="18.75" x14ac:dyDescent="0.25">
      <c r="B35" s="164" t="s">
        <v>314</v>
      </c>
      <c r="C35" s="56"/>
      <c r="D35" s="24" t="s">
        <v>10</v>
      </c>
      <c r="E35" s="127"/>
      <c r="F35" s="111"/>
      <c r="G35" s="111"/>
      <c r="H35" s="111"/>
      <c r="I35" s="111"/>
      <c r="J35" s="138"/>
    </row>
    <row r="36" spans="2:10" ht="18.75" x14ac:dyDescent="0.25">
      <c r="B36" s="162" t="s">
        <v>65</v>
      </c>
      <c r="C36" s="56"/>
      <c r="D36" s="24" t="s">
        <v>10</v>
      </c>
      <c r="E36" s="127"/>
      <c r="F36" s="111"/>
      <c r="G36" s="111"/>
      <c r="H36" s="111"/>
      <c r="I36" s="111"/>
      <c r="J36" s="138"/>
    </row>
    <row r="37" spans="2:10" s="157" customFormat="1" ht="18.75" x14ac:dyDescent="0.25">
      <c r="B37" s="162" t="s">
        <v>90</v>
      </c>
      <c r="C37" s="57" t="s">
        <v>262</v>
      </c>
      <c r="D37" s="22" t="s">
        <v>10</v>
      </c>
      <c r="E37" s="25" t="s">
        <v>85</v>
      </c>
      <c r="F37" s="114" t="s">
        <v>255</v>
      </c>
      <c r="G37" s="113">
        <f>'4-НКРЕКП-виробництво е_е'!G69</f>
        <v>0</v>
      </c>
      <c r="H37" s="114" t="s">
        <v>255</v>
      </c>
      <c r="I37" s="113">
        <f>'4-НКРЕКП-виробництво е_е'!I69</f>
        <v>0</v>
      </c>
      <c r="J37" s="137"/>
    </row>
    <row r="38" spans="2:10" ht="18.75" x14ac:dyDescent="0.25">
      <c r="B38" s="164" t="s">
        <v>328</v>
      </c>
      <c r="C38" s="56"/>
      <c r="D38" s="24" t="s">
        <v>10</v>
      </c>
      <c r="E38" s="127"/>
      <c r="F38" s="111"/>
      <c r="G38" s="111"/>
      <c r="H38" s="111"/>
      <c r="I38" s="111"/>
      <c r="J38" s="138"/>
    </row>
    <row r="39" spans="2:10" ht="18.75" x14ac:dyDescent="0.25">
      <c r="B39" s="164" t="s">
        <v>329</v>
      </c>
      <c r="C39" s="56"/>
      <c r="D39" s="24" t="s">
        <v>10</v>
      </c>
      <c r="E39" s="127"/>
      <c r="F39" s="111"/>
      <c r="G39" s="111"/>
      <c r="H39" s="111"/>
      <c r="I39" s="111"/>
      <c r="J39" s="137"/>
    </row>
    <row r="40" spans="2:10" ht="18.75" x14ac:dyDescent="0.25">
      <c r="B40" s="164" t="s">
        <v>330</v>
      </c>
      <c r="C40" s="56"/>
      <c r="D40" s="24" t="s">
        <v>10</v>
      </c>
      <c r="E40" s="127"/>
      <c r="F40" s="111"/>
      <c r="G40" s="111"/>
      <c r="H40" s="111"/>
      <c r="I40" s="111"/>
      <c r="J40" s="138"/>
    </row>
    <row r="41" spans="2:10" ht="18.75" x14ac:dyDescent="0.25">
      <c r="B41" s="162" t="s">
        <v>65</v>
      </c>
      <c r="C41" s="56"/>
      <c r="D41" s="24" t="s">
        <v>10</v>
      </c>
      <c r="E41" s="127"/>
      <c r="F41" s="111"/>
      <c r="G41" s="111"/>
      <c r="H41" s="111"/>
      <c r="I41" s="111"/>
      <c r="J41" s="138"/>
    </row>
    <row r="42" spans="2:10" s="157" customFormat="1" ht="18.75" x14ac:dyDescent="0.25">
      <c r="B42" s="166" t="s">
        <v>92</v>
      </c>
      <c r="C42" s="58" t="s">
        <v>99</v>
      </c>
      <c r="D42" s="80" t="s">
        <v>10</v>
      </c>
      <c r="E42" s="48" t="s">
        <v>139</v>
      </c>
      <c r="F42" s="114" t="s">
        <v>255</v>
      </c>
      <c r="G42" s="113">
        <f>'4-НКРЕКП-виробництво е_е'!G71</f>
        <v>0</v>
      </c>
      <c r="H42" s="114" t="s">
        <v>255</v>
      </c>
      <c r="I42" s="113">
        <f>'4-НКРЕКП-виробництво е_е'!I71</f>
        <v>0</v>
      </c>
      <c r="J42" s="137"/>
    </row>
    <row r="43" spans="2:10" ht="18.75" x14ac:dyDescent="0.25">
      <c r="B43" s="164" t="s">
        <v>331</v>
      </c>
      <c r="C43" s="59"/>
      <c r="D43" s="47" t="s">
        <v>10</v>
      </c>
      <c r="E43" s="128"/>
      <c r="F43" s="111"/>
      <c r="G43" s="111"/>
      <c r="H43" s="111"/>
      <c r="I43" s="111"/>
      <c r="J43" s="138"/>
    </row>
    <row r="44" spans="2:10" ht="18.75" x14ac:dyDescent="0.25">
      <c r="B44" s="164" t="s">
        <v>332</v>
      </c>
      <c r="C44" s="59"/>
      <c r="D44" s="47" t="s">
        <v>10</v>
      </c>
      <c r="E44" s="128"/>
      <c r="F44" s="111"/>
      <c r="G44" s="111"/>
      <c r="H44" s="111"/>
      <c r="I44" s="111"/>
      <c r="J44" s="138"/>
    </row>
    <row r="45" spans="2:10" ht="18.75" x14ac:dyDescent="0.25">
      <c r="B45" s="164" t="s">
        <v>333</v>
      </c>
      <c r="C45" s="59"/>
      <c r="D45" s="47" t="s">
        <v>10</v>
      </c>
      <c r="E45" s="128"/>
      <c r="F45" s="111"/>
      <c r="G45" s="111"/>
      <c r="H45" s="111"/>
      <c r="I45" s="111"/>
      <c r="J45" s="138"/>
    </row>
    <row r="46" spans="2:10" ht="18.75" x14ac:dyDescent="0.25">
      <c r="B46" s="162" t="s">
        <v>65</v>
      </c>
      <c r="C46" s="59"/>
      <c r="D46" s="47" t="s">
        <v>10</v>
      </c>
      <c r="E46" s="128"/>
      <c r="F46" s="111"/>
      <c r="G46" s="111"/>
      <c r="H46" s="111"/>
      <c r="I46" s="111"/>
      <c r="J46" s="138"/>
    </row>
    <row r="47" spans="2:10" s="157" customFormat="1" ht="18.75" x14ac:dyDescent="0.25">
      <c r="B47" s="162" t="s">
        <v>94</v>
      </c>
      <c r="C47" s="57" t="s">
        <v>100</v>
      </c>
      <c r="D47" s="22" t="s">
        <v>10</v>
      </c>
      <c r="E47" s="25" t="s">
        <v>137</v>
      </c>
      <c r="F47" s="114" t="s">
        <v>255</v>
      </c>
      <c r="G47" s="113">
        <f>'4-НКРЕКП-виробництво е_е'!G73</f>
        <v>0</v>
      </c>
      <c r="H47" s="114" t="s">
        <v>255</v>
      </c>
      <c r="I47" s="113">
        <f>'4-НКРЕКП-виробництво е_е'!I73</f>
        <v>0</v>
      </c>
      <c r="J47" s="137"/>
    </row>
    <row r="48" spans="2:10" ht="18.75" x14ac:dyDescent="0.25">
      <c r="B48" s="164" t="s">
        <v>334</v>
      </c>
      <c r="C48" s="56"/>
      <c r="D48" s="24" t="s">
        <v>10</v>
      </c>
      <c r="E48" s="127"/>
      <c r="F48" s="111"/>
      <c r="G48" s="111"/>
      <c r="H48" s="111"/>
      <c r="I48" s="111"/>
      <c r="J48" s="138"/>
    </row>
    <row r="49" spans="2:11" ht="18.75" x14ac:dyDescent="0.25">
      <c r="B49" s="164" t="s">
        <v>335</v>
      </c>
      <c r="C49" s="56"/>
      <c r="D49" s="24" t="s">
        <v>10</v>
      </c>
      <c r="E49" s="127"/>
      <c r="F49" s="111"/>
      <c r="G49" s="111"/>
      <c r="H49" s="111"/>
      <c r="I49" s="111"/>
      <c r="J49" s="138"/>
    </row>
    <row r="50" spans="2:11" ht="18.75" x14ac:dyDescent="0.25">
      <c r="B50" s="164" t="s">
        <v>336</v>
      </c>
      <c r="C50" s="56"/>
      <c r="D50" s="24" t="s">
        <v>10</v>
      </c>
      <c r="E50" s="127"/>
      <c r="F50" s="111"/>
      <c r="G50" s="111"/>
      <c r="H50" s="111"/>
      <c r="I50" s="111"/>
      <c r="J50" s="138"/>
    </row>
    <row r="51" spans="2:11" ht="18.75" x14ac:dyDescent="0.25">
      <c r="B51" s="162" t="s">
        <v>65</v>
      </c>
      <c r="C51" s="56"/>
      <c r="D51" s="24" t="s">
        <v>10</v>
      </c>
      <c r="E51" s="127"/>
      <c r="F51" s="111"/>
      <c r="G51" s="111"/>
      <c r="H51" s="111"/>
      <c r="I51" s="111"/>
      <c r="J51" s="138"/>
    </row>
    <row r="52" spans="2:11" s="157" customFormat="1" ht="18.75" x14ac:dyDescent="0.25">
      <c r="B52" s="162" t="s">
        <v>95</v>
      </c>
      <c r="C52" s="57" t="s">
        <v>101</v>
      </c>
      <c r="D52" s="22" t="s">
        <v>10</v>
      </c>
      <c r="E52" s="25" t="s">
        <v>141</v>
      </c>
      <c r="F52" s="114" t="s">
        <v>255</v>
      </c>
      <c r="G52" s="113">
        <f>'4-НКРЕКП-виробництво е_е'!G74</f>
        <v>0</v>
      </c>
      <c r="H52" s="114" t="s">
        <v>255</v>
      </c>
      <c r="I52" s="113">
        <f>'4-НКРЕКП-виробництво е_е'!I74</f>
        <v>0</v>
      </c>
      <c r="J52" s="137"/>
    </row>
    <row r="53" spans="2:11" ht="79.5" customHeight="1" x14ac:dyDescent="0.25">
      <c r="B53" s="164" t="s">
        <v>315</v>
      </c>
      <c r="C53" s="56" t="s">
        <v>228</v>
      </c>
      <c r="D53" s="24" t="s">
        <v>10</v>
      </c>
      <c r="E53" s="127"/>
      <c r="F53" s="111"/>
      <c r="G53" s="111"/>
      <c r="H53" s="111"/>
      <c r="I53" s="111"/>
      <c r="J53" s="138"/>
    </row>
    <row r="54" spans="2:11" ht="18.75" x14ac:dyDescent="0.25">
      <c r="B54" s="164" t="s">
        <v>316</v>
      </c>
      <c r="C54" s="56"/>
      <c r="D54" s="24" t="s">
        <v>10</v>
      </c>
      <c r="E54" s="127"/>
      <c r="F54" s="111"/>
      <c r="G54" s="111"/>
      <c r="H54" s="111"/>
      <c r="I54" s="111"/>
      <c r="J54" s="138"/>
    </row>
    <row r="55" spans="2:11" ht="18.75" x14ac:dyDescent="0.25">
      <c r="B55" s="164" t="s">
        <v>317</v>
      </c>
      <c r="C55" s="56"/>
      <c r="D55" s="24" t="s">
        <v>10</v>
      </c>
      <c r="E55" s="127"/>
      <c r="F55" s="111"/>
      <c r="G55" s="111"/>
      <c r="H55" s="111"/>
      <c r="I55" s="111"/>
      <c r="J55" s="138"/>
    </row>
    <row r="56" spans="2:11" ht="18.75" x14ac:dyDescent="0.25">
      <c r="B56" s="85" t="s">
        <v>65</v>
      </c>
      <c r="C56" s="56"/>
      <c r="D56" s="24" t="s">
        <v>10</v>
      </c>
      <c r="E56" s="127"/>
      <c r="F56" s="111"/>
      <c r="G56" s="111"/>
      <c r="H56" s="111"/>
      <c r="I56" s="111"/>
      <c r="J56" s="138"/>
    </row>
    <row r="57" spans="2:11" s="158" customFormat="1" ht="12.75" customHeight="1" x14ac:dyDescent="0.25">
      <c r="B57" s="90"/>
      <c r="C57" s="90"/>
      <c r="D57" s="90"/>
      <c r="E57" s="90"/>
      <c r="F57" s="90"/>
      <c r="G57" s="90"/>
      <c r="H57" s="90"/>
      <c r="I57" s="90"/>
      <c r="J57" s="137"/>
    </row>
    <row r="58" spans="2:11" ht="27.75" customHeight="1" x14ac:dyDescent="0.25">
      <c r="B58" s="378" t="s">
        <v>339</v>
      </c>
      <c r="C58" s="378"/>
      <c r="D58" s="378"/>
      <c r="E58" s="378"/>
      <c r="F58" s="159"/>
      <c r="G58" s="159"/>
      <c r="H58" s="159"/>
      <c r="I58" s="259"/>
      <c r="J58" s="159"/>
    </row>
    <row r="59" spans="2:11" ht="15.75" customHeight="1" x14ac:dyDescent="0.2">
      <c r="B59" s="378"/>
      <c r="C59" s="378"/>
      <c r="D59" s="378"/>
      <c r="E59" s="378"/>
      <c r="F59" s="160"/>
      <c r="G59" s="160"/>
      <c r="H59" s="160"/>
      <c r="I59" s="265" t="s">
        <v>64</v>
      </c>
      <c r="J59" s="159"/>
    </row>
    <row r="60" spans="2:11" ht="15.75" customHeight="1" x14ac:dyDescent="0.2">
      <c r="B60" s="19"/>
      <c r="C60" s="19"/>
      <c r="D60" s="19"/>
    </row>
    <row r="61" spans="2:11" ht="26.25" customHeight="1" x14ac:dyDescent="0.25">
      <c r="B61" s="161" t="s">
        <v>346</v>
      </c>
      <c r="C61" s="176"/>
      <c r="E61" s="161" t="s">
        <v>345</v>
      </c>
      <c r="F61" s="176"/>
      <c r="G61" s="144"/>
      <c r="H61" s="161" t="s">
        <v>343</v>
      </c>
      <c r="I61" s="176"/>
      <c r="J61" s="139"/>
      <c r="K61" s="19"/>
    </row>
    <row r="65" spans="3:9" ht="12" customHeight="1" x14ac:dyDescent="0.2"/>
    <row r="72" spans="3:9" ht="16.5" x14ac:dyDescent="0.25">
      <c r="C72" s="20"/>
      <c r="D72" s="20"/>
      <c r="E72" s="19"/>
      <c r="F72" s="19"/>
      <c r="G72" s="19"/>
      <c r="H72" s="19"/>
      <c r="I72" s="19"/>
    </row>
    <row r="73" spans="3:9" ht="16.5" x14ac:dyDescent="0.25">
      <c r="C73" s="20"/>
      <c r="D73" s="20"/>
      <c r="E73" s="19"/>
      <c r="F73" s="19"/>
      <c r="G73" s="19"/>
      <c r="H73" s="19"/>
      <c r="I73" s="19"/>
    </row>
    <row r="74" spans="3:9" ht="16.5" x14ac:dyDescent="0.25">
      <c r="C74" s="20"/>
      <c r="D74" s="20"/>
      <c r="E74" s="19"/>
      <c r="F74" s="19"/>
      <c r="G74" s="19"/>
      <c r="H74" s="19"/>
      <c r="I74" s="19"/>
    </row>
    <row r="75" spans="3:9" ht="16.5" x14ac:dyDescent="0.25">
      <c r="C75" s="20"/>
      <c r="D75" s="20"/>
      <c r="E75" s="19"/>
      <c r="F75" s="19"/>
      <c r="G75" s="19"/>
      <c r="H75" s="19"/>
      <c r="I75" s="19"/>
    </row>
    <row r="76" spans="3:9" ht="16.5" x14ac:dyDescent="0.25">
      <c r="C76" s="20"/>
      <c r="D76" s="20"/>
      <c r="E76" s="19"/>
      <c r="F76" s="19"/>
      <c r="G76" s="19"/>
      <c r="H76" s="19"/>
      <c r="I76" s="19"/>
    </row>
    <row r="77" spans="3:9" ht="16.5" x14ac:dyDescent="0.25">
      <c r="C77" s="20"/>
      <c r="D77" s="20"/>
      <c r="E77" s="19"/>
      <c r="F77" s="19"/>
      <c r="G77" s="19"/>
      <c r="H77" s="19"/>
      <c r="I77" s="19"/>
    </row>
    <row r="78" spans="3:9" ht="16.5" x14ac:dyDescent="0.25">
      <c r="C78" s="20"/>
      <c r="D78" s="20"/>
      <c r="E78" s="19"/>
      <c r="F78" s="19"/>
      <c r="G78" s="19"/>
      <c r="H78" s="19"/>
      <c r="I78" s="19"/>
    </row>
    <row r="79" spans="3:9" ht="16.5" x14ac:dyDescent="0.25">
      <c r="C79" s="20"/>
      <c r="D79" s="20"/>
      <c r="E79" s="19"/>
      <c r="F79" s="19"/>
      <c r="G79" s="19"/>
      <c r="H79" s="19"/>
      <c r="I79" s="19"/>
    </row>
    <row r="80" spans="3:9" ht="16.5" x14ac:dyDescent="0.25">
      <c r="C80" s="20"/>
      <c r="D80" s="20"/>
      <c r="E80" s="19"/>
      <c r="F80" s="19"/>
      <c r="G80" s="19"/>
      <c r="H80" s="19"/>
      <c r="I80" s="19"/>
    </row>
    <row r="81" spans="3:9" ht="16.5" x14ac:dyDescent="0.25">
      <c r="C81" s="20"/>
      <c r="D81" s="20"/>
      <c r="E81" s="19"/>
      <c r="F81" s="19"/>
      <c r="G81" s="19"/>
      <c r="H81" s="19"/>
      <c r="I81" s="19"/>
    </row>
    <row r="82" spans="3:9" ht="16.5" x14ac:dyDescent="0.25">
      <c r="C82" s="20"/>
      <c r="D82" s="20"/>
      <c r="E82" s="19"/>
      <c r="F82" s="19"/>
      <c r="G82" s="19"/>
      <c r="H82" s="19"/>
      <c r="I82" s="19"/>
    </row>
    <row r="83" spans="3:9" ht="16.5" x14ac:dyDescent="0.25">
      <c r="C83" s="20"/>
      <c r="D83" s="20"/>
      <c r="E83" s="19"/>
      <c r="F83" s="19"/>
      <c r="G83" s="19"/>
      <c r="H83" s="19"/>
      <c r="I83" s="19"/>
    </row>
    <row r="84" spans="3:9" ht="16.5" x14ac:dyDescent="0.25">
      <c r="C84" s="20"/>
      <c r="D84" s="20"/>
      <c r="E84" s="19"/>
      <c r="F84" s="19"/>
      <c r="G84" s="19"/>
      <c r="H84" s="19"/>
      <c r="I84" s="19"/>
    </row>
    <row r="85" spans="3:9" ht="16.5" x14ac:dyDescent="0.25">
      <c r="C85" s="20"/>
      <c r="D85" s="20"/>
      <c r="E85" s="19"/>
      <c r="F85" s="19"/>
      <c r="G85" s="19"/>
      <c r="H85" s="19"/>
      <c r="I85" s="19"/>
    </row>
    <row r="86" spans="3:9" ht="16.5" x14ac:dyDescent="0.25">
      <c r="C86" s="20"/>
      <c r="D86" s="20"/>
      <c r="E86" s="19"/>
      <c r="F86" s="19"/>
      <c r="G86" s="19"/>
      <c r="H86" s="19"/>
      <c r="I86" s="19"/>
    </row>
    <row r="87" spans="3:9" ht="16.5" x14ac:dyDescent="0.25">
      <c r="C87" s="20"/>
      <c r="D87" s="20"/>
      <c r="E87" s="19"/>
      <c r="F87" s="19"/>
      <c r="G87" s="19"/>
      <c r="H87" s="19"/>
      <c r="I87" s="19"/>
    </row>
    <row r="88" spans="3:9" ht="16.5" x14ac:dyDescent="0.25">
      <c r="C88" s="20"/>
      <c r="D88" s="20"/>
      <c r="E88" s="19"/>
      <c r="F88" s="19"/>
      <c r="G88" s="19"/>
      <c r="H88" s="19"/>
      <c r="I88" s="19"/>
    </row>
    <row r="89" spans="3:9" ht="16.5" x14ac:dyDescent="0.25">
      <c r="C89" s="20"/>
      <c r="D89" s="20"/>
      <c r="E89" s="19"/>
      <c r="F89" s="19"/>
      <c r="G89" s="19"/>
      <c r="H89" s="19"/>
      <c r="I89" s="19"/>
    </row>
    <row r="90" spans="3:9" ht="16.5" x14ac:dyDescent="0.25">
      <c r="C90" s="20"/>
      <c r="D90" s="20"/>
      <c r="E90" s="19"/>
      <c r="F90" s="19"/>
      <c r="G90" s="19"/>
      <c r="H90" s="19"/>
      <c r="I90" s="19"/>
    </row>
    <row r="91" spans="3:9" ht="16.5" x14ac:dyDescent="0.25">
      <c r="C91" s="20"/>
      <c r="D91" s="20"/>
      <c r="E91" s="19"/>
      <c r="F91" s="19"/>
      <c r="G91" s="19"/>
      <c r="H91" s="19"/>
      <c r="I91" s="19"/>
    </row>
    <row r="92" spans="3:9" ht="16.5" x14ac:dyDescent="0.25">
      <c r="C92" s="20"/>
      <c r="D92" s="20"/>
      <c r="E92" s="19"/>
      <c r="F92" s="19"/>
      <c r="G92" s="19"/>
      <c r="H92" s="19"/>
      <c r="I92" s="19"/>
    </row>
    <row r="93" spans="3:9" ht="16.5" x14ac:dyDescent="0.25">
      <c r="C93" s="20"/>
      <c r="D93" s="20"/>
      <c r="E93" s="19"/>
      <c r="F93" s="19"/>
      <c r="G93" s="19"/>
      <c r="H93" s="19"/>
      <c r="I93" s="19"/>
    </row>
    <row r="94" spans="3:9" ht="16.5" x14ac:dyDescent="0.25">
      <c r="C94" s="20"/>
      <c r="D94" s="20"/>
      <c r="E94" s="19"/>
      <c r="F94" s="19"/>
      <c r="G94" s="19"/>
      <c r="H94" s="19"/>
      <c r="I94" s="19"/>
    </row>
    <row r="95" spans="3:9" ht="16.5" x14ac:dyDescent="0.25">
      <c r="C95" s="20"/>
      <c r="D95" s="20"/>
      <c r="E95" s="19"/>
      <c r="F95" s="19"/>
      <c r="G95" s="19"/>
      <c r="H95" s="19"/>
      <c r="I95" s="19"/>
    </row>
    <row r="96" spans="3:9" ht="16.5" x14ac:dyDescent="0.25">
      <c r="C96" s="20"/>
      <c r="D96" s="20"/>
      <c r="E96" s="19"/>
      <c r="F96" s="19"/>
      <c r="G96" s="19"/>
      <c r="H96" s="19"/>
      <c r="I96" s="19"/>
    </row>
    <row r="97" spans="3:9" ht="16.5" x14ac:dyDescent="0.25">
      <c r="C97" s="20"/>
      <c r="D97" s="20"/>
      <c r="E97" s="19"/>
      <c r="F97" s="19"/>
      <c r="G97" s="19"/>
      <c r="H97" s="19"/>
      <c r="I97" s="19"/>
    </row>
    <row r="98" spans="3:9" ht="16.5" x14ac:dyDescent="0.25">
      <c r="C98" s="20"/>
      <c r="D98" s="20"/>
    </row>
    <row r="99" spans="3:9" ht="16.5" x14ac:dyDescent="0.25">
      <c r="C99" s="20"/>
      <c r="D99" s="20"/>
    </row>
    <row r="100" spans="3:9" ht="16.5" x14ac:dyDescent="0.25">
      <c r="C100" s="20"/>
      <c r="D100" s="20"/>
    </row>
    <row r="101" spans="3:9" ht="16.5" x14ac:dyDescent="0.25">
      <c r="C101" s="20"/>
      <c r="D101" s="20"/>
    </row>
    <row r="102" spans="3:9" ht="16.5" x14ac:dyDescent="0.25">
      <c r="C102" s="20"/>
      <c r="D102" s="20"/>
    </row>
    <row r="103" spans="3:9" ht="16.5" x14ac:dyDescent="0.25">
      <c r="C103" s="20"/>
      <c r="D103" s="20"/>
    </row>
    <row r="104" spans="3:9" ht="16.5" x14ac:dyDescent="0.25">
      <c r="C104" s="20"/>
      <c r="D104" s="20"/>
    </row>
    <row r="105" spans="3:9" ht="16.5" x14ac:dyDescent="0.25">
      <c r="C105" s="20"/>
      <c r="D105" s="20"/>
    </row>
    <row r="106" spans="3:9" ht="16.5" x14ac:dyDescent="0.25">
      <c r="C106" s="20"/>
      <c r="D106" s="20"/>
    </row>
    <row r="107" spans="3:9" ht="16.5" x14ac:dyDescent="0.25">
      <c r="C107" s="20"/>
      <c r="D107" s="20"/>
    </row>
    <row r="108" spans="3:9" ht="16.5" x14ac:dyDescent="0.25">
      <c r="C108" s="20"/>
      <c r="D108" s="20"/>
    </row>
    <row r="109" spans="3:9" ht="16.5" x14ac:dyDescent="0.25">
      <c r="C109" s="20"/>
      <c r="D109" s="20"/>
    </row>
    <row r="110" spans="3:9" ht="16.5" x14ac:dyDescent="0.25">
      <c r="C110" s="20"/>
      <c r="D110" s="20"/>
    </row>
    <row r="111" spans="3:9" ht="16.5" x14ac:dyDescent="0.25">
      <c r="C111" s="20"/>
      <c r="D111" s="20"/>
    </row>
    <row r="112" spans="3:9" ht="16.5" x14ac:dyDescent="0.25">
      <c r="C112" s="20"/>
      <c r="D112" s="20"/>
    </row>
    <row r="113" spans="3:4" ht="16.5" x14ac:dyDescent="0.25">
      <c r="C113" s="20"/>
      <c r="D113" s="20"/>
    </row>
    <row r="114" spans="3:4" ht="16.5" x14ac:dyDescent="0.25">
      <c r="C114" s="20"/>
      <c r="D114" s="20"/>
    </row>
    <row r="115" spans="3:4" ht="16.5" x14ac:dyDescent="0.25">
      <c r="C115" s="20"/>
      <c r="D115" s="20"/>
    </row>
    <row r="116" spans="3:4" ht="16.5" x14ac:dyDescent="0.25">
      <c r="C116" s="20"/>
      <c r="D116" s="20"/>
    </row>
    <row r="117" spans="3:4" ht="16.5" x14ac:dyDescent="0.25">
      <c r="C117" s="20"/>
      <c r="D117" s="20"/>
    </row>
    <row r="118" spans="3:4" ht="16.5" x14ac:dyDescent="0.25">
      <c r="C118" s="20"/>
      <c r="D118" s="20"/>
    </row>
    <row r="119" spans="3:4" ht="16.5" x14ac:dyDescent="0.25">
      <c r="C119" s="20"/>
      <c r="D119" s="20"/>
    </row>
    <row r="120" spans="3:4" ht="16.5" x14ac:dyDescent="0.25">
      <c r="C120" s="20"/>
      <c r="D120" s="20"/>
    </row>
    <row r="121" spans="3:4" ht="16.5" x14ac:dyDescent="0.25">
      <c r="C121" s="20"/>
      <c r="D121" s="20"/>
    </row>
    <row r="122" spans="3:4" ht="16.5" x14ac:dyDescent="0.25">
      <c r="C122" s="20"/>
      <c r="D122" s="20"/>
    </row>
    <row r="123" spans="3:4" ht="16.5" x14ac:dyDescent="0.25">
      <c r="C123" s="20"/>
      <c r="D123" s="20"/>
    </row>
    <row r="124" spans="3:4" ht="16.5" x14ac:dyDescent="0.25">
      <c r="C124" s="20"/>
      <c r="D124" s="20"/>
    </row>
    <row r="125" spans="3:4" ht="16.5" x14ac:dyDescent="0.25">
      <c r="C125" s="20"/>
      <c r="D125" s="20"/>
    </row>
    <row r="126" spans="3:4" ht="16.5" x14ac:dyDescent="0.25">
      <c r="C126" s="20"/>
      <c r="D126" s="20"/>
    </row>
    <row r="127" spans="3:4" ht="16.5" x14ac:dyDescent="0.25">
      <c r="C127" s="20"/>
      <c r="D127" s="20"/>
    </row>
    <row r="128" spans="3:4" ht="16.5" x14ac:dyDescent="0.25">
      <c r="C128" s="20"/>
      <c r="D128" s="20"/>
    </row>
    <row r="129" spans="3:4" ht="16.5" x14ac:dyDescent="0.25">
      <c r="C129" s="20"/>
      <c r="D129" s="20"/>
    </row>
  </sheetData>
  <mergeCells count="11">
    <mergeCell ref="B58:E59"/>
    <mergeCell ref="H1:I1"/>
    <mergeCell ref="B3:I3"/>
    <mergeCell ref="B5:I5"/>
    <mergeCell ref="C6:I6"/>
    <mergeCell ref="B9:B10"/>
    <mergeCell ref="C9:C10"/>
    <mergeCell ref="D9:D10"/>
    <mergeCell ref="E9:E10"/>
    <mergeCell ref="F9:G9"/>
    <mergeCell ref="H9:I9"/>
  </mergeCells>
  <conditionalFormatting sqref="F12:I12 F17:I17 F22:I22 F32:I32 G37 G42 G47 I37 I42 I47 G52 I52">
    <cfRule type="cellIs" dxfId="103" priority="6" stopIfTrue="1" operator="equal">
      <formula>0</formula>
    </cfRule>
  </conditionalFormatting>
  <conditionalFormatting sqref="F27:I27">
    <cfRule type="cellIs" dxfId="102" priority="5" stopIfTrue="1" operator="equal">
      <formula>0</formula>
    </cfRule>
  </conditionalFormatting>
  <conditionalFormatting sqref="C61 F61 I61 I58">
    <cfRule type="containsBlanks" dxfId="101" priority="4" stopIfTrue="1">
      <formula>LEN(TRIM(C58))=0</formula>
    </cfRule>
  </conditionalFormatting>
  <conditionalFormatting sqref="B6">
    <cfRule type="containsBlanks" dxfId="100" priority="3" stopIfTrue="1">
      <formula>LEN(TRIM(B6))=0</formula>
    </cfRule>
  </conditionalFormatting>
  <conditionalFormatting sqref="C6:I6">
    <cfRule type="containsBlanks" dxfId="99" priority="2" stopIfTrue="1">
      <formula>LEN(TRIM(C6))=0</formula>
    </cfRule>
  </conditionalFormatting>
  <conditionalFormatting sqref="E4:F4">
    <cfRule type="containsBlanks" dxfId="98" priority="1" stopIfTrue="1">
      <formula>LEN(TRIM(E4))=0</formula>
    </cfRule>
  </conditionalFormatting>
  <dataValidations count="4">
    <dataValidation type="list" allowBlank="1" showInputMessage="1" showErrorMessage="1" prompt="Комірку потрібно заповнити (оберіть рік)" sqref="F4" xr:uid="{1B353B13-CF15-45E7-BF0A-88132D8F261C}">
      <formula1>"2019,2020,2021,2022,2023,2024,2025"</formula1>
    </dataValidation>
    <dataValidation type="list" allowBlank="1" showInputMessage="1" showErrorMessage="1" prompt="Комірку потрібно заповнити (оберіть період)" sqref="E4" xr:uid="{79505002-C069-4C87-9428-4CF56F494980}">
      <formula1>"січень - березень,січень - червень,січень - вересень,січень - грудень"</formula1>
    </dataValidation>
    <dataValidation allowBlank="1" showInputMessage="1" showErrorMessage="1" prompt="Комірку потрібно заповнити (заповніть код ЄДРПОУ)" sqref="B6" xr:uid="{4B057E52-1310-4A4F-9500-5E27A0FFDA5F}"/>
    <dataValidation allowBlank="1" showInputMessage="1" showErrorMessage="1" prompt="Комірку потрібно заповнити" sqref="C61 F61 I61 I58 C6:I6" xr:uid="{E00ED246-778C-4462-9DD3-71EC70F1ABB1}"/>
  </dataValidations>
  <pageMargins left="0.7" right="0.7" top="0.75" bottom="0.75" header="0.3" footer="0.3"/>
  <pageSetup paperSize="9" scale="4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333AC-9A39-4089-A6D9-FCA5D838FD63}">
  <dimension ref="B1:V118"/>
  <sheetViews>
    <sheetView showGridLines="0" view="pageBreakPreview" topLeftCell="A65" zoomScale="60" zoomScaleNormal="60" workbookViewId="0">
      <selection activeCell="N117" sqref="N117"/>
    </sheetView>
  </sheetViews>
  <sheetFormatPr defaultRowHeight="12.75" x14ac:dyDescent="0.2"/>
  <cols>
    <col min="1" max="1" width="5" style="60" customWidth="1"/>
    <col min="2" max="2" width="4.83203125" style="60" customWidth="1"/>
    <col min="3" max="3" width="40" style="60" customWidth="1"/>
    <col min="4" max="4" width="13.83203125" style="60" customWidth="1"/>
    <col min="5" max="5" width="15.1640625" style="60" customWidth="1"/>
    <col min="6" max="6" width="9.83203125" style="60" customWidth="1"/>
    <col min="7" max="7" width="18.83203125" style="60" customWidth="1"/>
    <col min="8" max="8" width="12.1640625" style="60" customWidth="1"/>
    <col min="9" max="9" width="18.5" style="60" customWidth="1"/>
    <col min="10" max="10" width="12.33203125" style="60" customWidth="1"/>
    <col min="11" max="11" width="18.33203125" style="60" customWidth="1"/>
    <col min="12" max="12" width="12.33203125" style="60" customWidth="1"/>
    <col min="13" max="13" width="18.5" style="60" customWidth="1"/>
    <col min="14" max="14" width="12.1640625" style="60" customWidth="1"/>
    <col min="15" max="15" width="18.6640625" style="60" customWidth="1"/>
    <col min="16" max="16" width="12.1640625" style="60" customWidth="1"/>
    <col min="17" max="17" width="18.33203125" style="60" customWidth="1"/>
    <col min="18" max="18" width="12.1640625" style="60" customWidth="1"/>
    <col min="19" max="19" width="18.5" style="60" customWidth="1"/>
    <col min="20" max="20" width="12.1640625" style="60" customWidth="1"/>
    <col min="21" max="21" width="18.33203125" style="60" customWidth="1"/>
    <col min="22" max="22" width="12.1640625" style="60" customWidth="1"/>
    <col min="23" max="16384" width="9.33203125" style="60"/>
  </cols>
  <sheetData>
    <row r="1" spans="2:22" ht="56.25" customHeight="1" x14ac:dyDescent="0.2">
      <c r="P1" s="291"/>
      <c r="Q1" s="291"/>
      <c r="R1" s="291"/>
      <c r="S1" s="423" t="s">
        <v>385</v>
      </c>
      <c r="T1" s="423"/>
      <c r="U1" s="423"/>
      <c r="V1" s="423"/>
    </row>
    <row r="2" spans="2:22" ht="12.75" customHeight="1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</row>
    <row r="3" spans="2:22" ht="33.75" customHeight="1" x14ac:dyDescent="0.2">
      <c r="B3" s="400" t="s">
        <v>267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</row>
    <row r="4" spans="2:22" ht="22.5" customHeight="1" x14ac:dyDescent="0.2">
      <c r="B4" s="79"/>
      <c r="C4" s="172"/>
      <c r="D4" s="172"/>
      <c r="E4" s="172"/>
      <c r="F4" s="172"/>
      <c r="G4" s="172"/>
      <c r="H4" s="172"/>
      <c r="I4" s="172"/>
      <c r="J4" s="179" t="s">
        <v>340</v>
      </c>
      <c r="K4" s="180"/>
      <c r="L4" s="180"/>
      <c r="M4" s="181" t="s">
        <v>341</v>
      </c>
      <c r="N4" s="172"/>
      <c r="O4" s="172"/>
      <c r="P4" s="172"/>
      <c r="Q4" s="172"/>
      <c r="R4" s="172"/>
      <c r="S4" s="172"/>
      <c r="T4" s="172"/>
      <c r="U4" s="172"/>
      <c r="V4" s="172"/>
    </row>
    <row r="5" spans="2:22" ht="18.75" customHeight="1" x14ac:dyDescent="0.2">
      <c r="B5" s="79"/>
      <c r="C5" s="407" t="s">
        <v>104</v>
      </c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7"/>
      <c r="O5" s="407"/>
      <c r="P5" s="407"/>
      <c r="Q5" s="407"/>
      <c r="R5" s="407"/>
      <c r="S5" s="407"/>
      <c r="T5" s="407"/>
      <c r="U5" s="407"/>
      <c r="V5" s="407"/>
    </row>
    <row r="6" spans="2:22" ht="24.75" customHeight="1" x14ac:dyDescent="0.25">
      <c r="B6" s="79"/>
      <c r="C6" s="258"/>
      <c r="D6" s="404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6"/>
      <c r="T6" s="79"/>
      <c r="U6" s="79"/>
      <c r="V6" s="79"/>
    </row>
    <row r="7" spans="2:22" ht="24.75" customHeight="1" x14ac:dyDescent="0.2">
      <c r="B7" s="79"/>
      <c r="C7" s="257" t="s">
        <v>348</v>
      </c>
      <c r="D7" s="411" t="s">
        <v>296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79"/>
      <c r="U7" s="79"/>
      <c r="V7" s="79"/>
    </row>
    <row r="8" spans="2:22" ht="22.5" customHeight="1" thickBot="1" x14ac:dyDescent="0.25">
      <c r="B8" s="402" t="s">
        <v>263</v>
      </c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3"/>
    </row>
    <row r="9" spans="2:22" ht="39.950000000000003" customHeight="1" x14ac:dyDescent="0.2">
      <c r="B9" s="408" t="s">
        <v>2</v>
      </c>
      <c r="C9" s="392" t="s">
        <v>229</v>
      </c>
      <c r="D9" s="392" t="s">
        <v>297</v>
      </c>
      <c r="E9" s="392"/>
      <c r="F9" s="392"/>
      <c r="G9" s="392" t="s">
        <v>230</v>
      </c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3"/>
    </row>
    <row r="10" spans="2:22" ht="18" customHeight="1" x14ac:dyDescent="0.2">
      <c r="B10" s="409"/>
      <c r="C10" s="398"/>
      <c r="D10" s="380" t="s">
        <v>276</v>
      </c>
      <c r="E10" s="380" t="s">
        <v>277</v>
      </c>
      <c r="F10" s="380" t="s">
        <v>102</v>
      </c>
      <c r="G10" s="382" t="s">
        <v>264</v>
      </c>
      <c r="H10" s="382"/>
      <c r="I10" s="382"/>
      <c r="J10" s="382"/>
      <c r="K10" s="382" t="s">
        <v>265</v>
      </c>
      <c r="L10" s="382"/>
      <c r="M10" s="382"/>
      <c r="N10" s="382"/>
      <c r="O10" s="382" t="s">
        <v>266</v>
      </c>
      <c r="P10" s="382"/>
      <c r="Q10" s="382"/>
      <c r="R10" s="382"/>
      <c r="S10" s="382" t="s">
        <v>231</v>
      </c>
      <c r="T10" s="382"/>
      <c r="U10" s="382"/>
      <c r="V10" s="397"/>
    </row>
    <row r="11" spans="2:22" ht="41.25" customHeight="1" x14ac:dyDescent="0.2">
      <c r="B11" s="409"/>
      <c r="C11" s="398"/>
      <c r="D11" s="380"/>
      <c r="E11" s="380"/>
      <c r="F11" s="380"/>
      <c r="G11" s="380" t="s">
        <v>276</v>
      </c>
      <c r="H11" s="380"/>
      <c r="I11" s="380" t="s">
        <v>277</v>
      </c>
      <c r="J11" s="380"/>
      <c r="K11" s="380" t="s">
        <v>276</v>
      </c>
      <c r="L11" s="380"/>
      <c r="M11" s="380" t="s">
        <v>277</v>
      </c>
      <c r="N11" s="380"/>
      <c r="O11" s="380" t="s">
        <v>276</v>
      </c>
      <c r="P11" s="380"/>
      <c r="Q11" s="380" t="s">
        <v>277</v>
      </c>
      <c r="R11" s="380"/>
      <c r="S11" s="380" t="s">
        <v>276</v>
      </c>
      <c r="T11" s="380"/>
      <c r="U11" s="380" t="s">
        <v>277</v>
      </c>
      <c r="V11" s="388"/>
    </row>
    <row r="12" spans="2:22" ht="66.75" customHeight="1" thickBot="1" x14ac:dyDescent="0.25">
      <c r="B12" s="410"/>
      <c r="C12" s="399"/>
      <c r="D12" s="381"/>
      <c r="E12" s="381"/>
      <c r="F12" s="381"/>
      <c r="G12" s="65" t="s">
        <v>278</v>
      </c>
      <c r="H12" s="65" t="s">
        <v>279</v>
      </c>
      <c r="I12" s="65" t="s">
        <v>278</v>
      </c>
      <c r="J12" s="65" t="s">
        <v>279</v>
      </c>
      <c r="K12" s="65" t="s">
        <v>278</v>
      </c>
      <c r="L12" s="65" t="s">
        <v>279</v>
      </c>
      <c r="M12" s="65" t="s">
        <v>278</v>
      </c>
      <c r="N12" s="65" t="s">
        <v>279</v>
      </c>
      <c r="O12" s="65" t="s">
        <v>278</v>
      </c>
      <c r="P12" s="65" t="s">
        <v>279</v>
      </c>
      <c r="Q12" s="65" t="s">
        <v>278</v>
      </c>
      <c r="R12" s="65" t="s">
        <v>279</v>
      </c>
      <c r="S12" s="65" t="s">
        <v>278</v>
      </c>
      <c r="T12" s="65" t="s">
        <v>279</v>
      </c>
      <c r="U12" s="65" t="s">
        <v>278</v>
      </c>
      <c r="V12" s="66" t="s">
        <v>279</v>
      </c>
    </row>
    <row r="13" spans="2:22" ht="17.25" customHeight="1" thickBot="1" x14ac:dyDescent="0.25">
      <c r="B13" s="389" t="s">
        <v>232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1"/>
    </row>
    <row r="14" spans="2:22" x14ac:dyDescent="0.2">
      <c r="B14" s="81" t="s">
        <v>97</v>
      </c>
      <c r="C14" s="67" t="s">
        <v>233</v>
      </c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2"/>
    </row>
    <row r="15" spans="2:22" x14ac:dyDescent="0.2">
      <c r="B15" s="82" t="s">
        <v>12</v>
      </c>
      <c r="C15" s="62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8"/>
    </row>
    <row r="16" spans="2:22" x14ac:dyDescent="0.2">
      <c r="B16" s="82" t="s">
        <v>35</v>
      </c>
      <c r="C16" s="62" t="s">
        <v>234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8"/>
    </row>
    <row r="17" spans="2:22" x14ac:dyDescent="0.2">
      <c r="B17" s="82" t="s">
        <v>37</v>
      </c>
      <c r="C17" s="62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8"/>
    </row>
    <row r="18" spans="2:22" x14ac:dyDescent="0.2">
      <c r="B18" s="82" t="s">
        <v>42</v>
      </c>
      <c r="C18" s="62" t="s">
        <v>235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8"/>
    </row>
    <row r="19" spans="2:22" x14ac:dyDescent="0.2">
      <c r="B19" s="82" t="s">
        <v>43</v>
      </c>
      <c r="C19" s="63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8"/>
    </row>
    <row r="20" spans="2:22" x14ac:dyDescent="0.2">
      <c r="B20" s="82" t="s">
        <v>45</v>
      </c>
      <c r="C20" s="62" t="s">
        <v>236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</row>
    <row r="21" spans="2:22" x14ac:dyDescent="0.2">
      <c r="B21" s="82" t="s">
        <v>150</v>
      </c>
      <c r="C21" s="62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8"/>
    </row>
    <row r="22" spans="2:22" x14ac:dyDescent="0.2">
      <c r="B22" s="82" t="s">
        <v>72</v>
      </c>
      <c r="C22" s="62" t="s">
        <v>237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8"/>
    </row>
    <row r="23" spans="2:22" x14ac:dyDescent="0.2">
      <c r="B23" s="82" t="s">
        <v>103</v>
      </c>
      <c r="C23" s="62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8"/>
    </row>
    <row r="24" spans="2:22" ht="15.75" customHeight="1" thickBot="1" x14ac:dyDescent="0.25">
      <c r="B24" s="383" t="s">
        <v>98</v>
      </c>
      <c r="C24" s="384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20"/>
    </row>
    <row r="25" spans="2:22" ht="18.75" customHeight="1" thickBot="1" x14ac:dyDescent="0.25">
      <c r="B25" s="385" t="s">
        <v>238</v>
      </c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7"/>
    </row>
    <row r="26" spans="2:22" x14ac:dyDescent="0.2">
      <c r="B26" s="81" t="s">
        <v>97</v>
      </c>
      <c r="C26" s="67" t="s">
        <v>233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2"/>
    </row>
    <row r="27" spans="2:22" x14ac:dyDescent="0.2">
      <c r="B27" s="82" t="s">
        <v>12</v>
      </c>
      <c r="C27" s="62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2" x14ac:dyDescent="0.2">
      <c r="B28" s="82" t="s">
        <v>35</v>
      </c>
      <c r="C28" s="62" t="s">
        <v>234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8"/>
    </row>
    <row r="29" spans="2:22" x14ac:dyDescent="0.2">
      <c r="B29" s="82" t="s">
        <v>37</v>
      </c>
      <c r="C29" s="62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8"/>
    </row>
    <row r="30" spans="2:22" x14ac:dyDescent="0.2">
      <c r="B30" s="82" t="s">
        <v>42</v>
      </c>
      <c r="C30" s="62" t="s">
        <v>235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2" x14ac:dyDescent="0.2">
      <c r="B31" s="82" t="s">
        <v>43</v>
      </c>
      <c r="C31" s="63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8"/>
    </row>
    <row r="32" spans="2:22" x14ac:dyDescent="0.2">
      <c r="B32" s="82" t="s">
        <v>45</v>
      </c>
      <c r="C32" s="62" t="s">
        <v>236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8"/>
    </row>
    <row r="33" spans="2:22" x14ac:dyDescent="0.2">
      <c r="B33" s="82" t="s">
        <v>150</v>
      </c>
      <c r="C33" s="6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2" x14ac:dyDescent="0.2">
      <c r="B34" s="82" t="s">
        <v>72</v>
      </c>
      <c r="C34" s="62" t="s">
        <v>237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8"/>
    </row>
    <row r="35" spans="2:22" x14ac:dyDescent="0.2">
      <c r="B35" s="82" t="s">
        <v>103</v>
      </c>
      <c r="C35" s="62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/>
    </row>
    <row r="36" spans="2:22" ht="16.7" customHeight="1" thickBot="1" x14ac:dyDescent="0.25">
      <c r="B36" s="383" t="s">
        <v>98</v>
      </c>
      <c r="C36" s="384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20"/>
    </row>
    <row r="37" spans="2:22" ht="18.75" customHeight="1" thickBot="1" x14ac:dyDescent="0.25">
      <c r="B37" s="385" t="s">
        <v>239</v>
      </c>
      <c r="C37" s="386"/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7"/>
    </row>
    <row r="38" spans="2:22" x14ac:dyDescent="0.2">
      <c r="B38" s="81" t="s">
        <v>97</v>
      </c>
      <c r="C38" s="67" t="s">
        <v>233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2"/>
    </row>
    <row r="39" spans="2:22" x14ac:dyDescent="0.2">
      <c r="B39" s="82" t="s">
        <v>12</v>
      </c>
      <c r="C39" s="62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8"/>
    </row>
    <row r="40" spans="2:22" x14ac:dyDescent="0.2">
      <c r="B40" s="82" t="s">
        <v>35</v>
      </c>
      <c r="C40" s="62" t="s">
        <v>234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8"/>
    </row>
    <row r="41" spans="2:22" x14ac:dyDescent="0.2">
      <c r="B41" s="82" t="s">
        <v>37</v>
      </c>
      <c r="C41" s="62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8"/>
    </row>
    <row r="42" spans="2:22" x14ac:dyDescent="0.2">
      <c r="B42" s="82" t="s">
        <v>42</v>
      </c>
      <c r="C42" s="62" t="s">
        <v>235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8"/>
    </row>
    <row r="43" spans="2:22" x14ac:dyDescent="0.2">
      <c r="B43" s="82" t="s">
        <v>43</v>
      </c>
      <c r="C43" s="63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8"/>
    </row>
    <row r="44" spans="2:22" x14ac:dyDescent="0.2">
      <c r="B44" s="82" t="s">
        <v>45</v>
      </c>
      <c r="C44" s="62" t="s">
        <v>236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8"/>
    </row>
    <row r="45" spans="2:22" x14ac:dyDescent="0.2">
      <c r="B45" s="82" t="s">
        <v>150</v>
      </c>
      <c r="C45" s="62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8"/>
    </row>
    <row r="46" spans="2:22" x14ac:dyDescent="0.2">
      <c r="B46" s="82" t="s">
        <v>72</v>
      </c>
      <c r="C46" s="62" t="s">
        <v>237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8"/>
    </row>
    <row r="47" spans="2:22" x14ac:dyDescent="0.2">
      <c r="B47" s="82" t="s">
        <v>103</v>
      </c>
      <c r="C47" s="62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8"/>
    </row>
    <row r="48" spans="2:22" ht="13.5" thickBot="1" x14ac:dyDescent="0.25">
      <c r="B48" s="395" t="s">
        <v>98</v>
      </c>
      <c r="C48" s="396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20"/>
    </row>
    <row r="49" spans="2:22" ht="18.75" customHeight="1" thickBot="1" x14ac:dyDescent="0.25">
      <c r="B49" s="385" t="s">
        <v>240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7"/>
    </row>
    <row r="50" spans="2:22" x14ac:dyDescent="0.2">
      <c r="B50" s="81" t="s">
        <v>97</v>
      </c>
      <c r="C50" s="67" t="s">
        <v>233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2"/>
    </row>
    <row r="51" spans="2:22" x14ac:dyDescent="0.2">
      <c r="B51" s="82" t="s">
        <v>12</v>
      </c>
      <c r="C51" s="62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8"/>
    </row>
    <row r="52" spans="2:22" x14ac:dyDescent="0.2">
      <c r="B52" s="82" t="s">
        <v>35</v>
      </c>
      <c r="C52" s="62" t="s">
        <v>234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8"/>
    </row>
    <row r="53" spans="2:22" x14ac:dyDescent="0.2">
      <c r="B53" s="82" t="s">
        <v>37</v>
      </c>
      <c r="C53" s="62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8"/>
    </row>
    <row r="54" spans="2:22" x14ac:dyDescent="0.2">
      <c r="B54" s="82" t="s">
        <v>42</v>
      </c>
      <c r="C54" s="62" t="s">
        <v>235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8"/>
    </row>
    <row r="55" spans="2:22" x14ac:dyDescent="0.2">
      <c r="B55" s="82" t="s">
        <v>43</v>
      </c>
      <c r="C55" s="63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8"/>
    </row>
    <row r="56" spans="2:22" x14ac:dyDescent="0.2">
      <c r="B56" s="82" t="s">
        <v>45</v>
      </c>
      <c r="C56" s="62" t="s">
        <v>236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8"/>
    </row>
    <row r="57" spans="2:22" x14ac:dyDescent="0.2">
      <c r="B57" s="82" t="s">
        <v>150</v>
      </c>
      <c r="C57" s="62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8"/>
    </row>
    <row r="58" spans="2:22" x14ac:dyDescent="0.2">
      <c r="B58" s="82" t="s">
        <v>72</v>
      </c>
      <c r="C58" s="62" t="s">
        <v>237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8"/>
    </row>
    <row r="59" spans="2:22" x14ac:dyDescent="0.2">
      <c r="B59" s="82" t="s">
        <v>103</v>
      </c>
      <c r="C59" s="62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8"/>
    </row>
    <row r="60" spans="2:22" ht="13.5" thickBot="1" x14ac:dyDescent="0.25">
      <c r="B60" s="395" t="s">
        <v>98</v>
      </c>
      <c r="C60" s="396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20"/>
    </row>
    <row r="61" spans="2:22" ht="19.5" customHeight="1" thickBot="1" x14ac:dyDescent="0.25">
      <c r="B61" s="385" t="s">
        <v>241</v>
      </c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7"/>
    </row>
    <row r="62" spans="2:22" x14ac:dyDescent="0.2">
      <c r="B62" s="81" t="s">
        <v>97</v>
      </c>
      <c r="C62" s="67" t="s">
        <v>233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2"/>
    </row>
    <row r="63" spans="2:22" x14ac:dyDescent="0.2">
      <c r="B63" s="82" t="s">
        <v>12</v>
      </c>
      <c r="C63" s="62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8"/>
    </row>
    <row r="64" spans="2:22" x14ac:dyDescent="0.2">
      <c r="B64" s="82" t="s">
        <v>35</v>
      </c>
      <c r="C64" s="62" t="s">
        <v>234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8"/>
    </row>
    <row r="65" spans="2:22" x14ac:dyDescent="0.2">
      <c r="B65" s="82" t="s">
        <v>37</v>
      </c>
      <c r="C65" s="62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8"/>
    </row>
    <row r="66" spans="2:22" x14ac:dyDescent="0.2">
      <c r="B66" s="82" t="s">
        <v>42</v>
      </c>
      <c r="C66" s="62" t="s">
        <v>235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8"/>
    </row>
    <row r="67" spans="2:22" x14ac:dyDescent="0.2">
      <c r="B67" s="82" t="s">
        <v>43</v>
      </c>
      <c r="C67" s="63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8"/>
    </row>
    <row r="68" spans="2:22" x14ac:dyDescent="0.2">
      <c r="B68" s="82" t="s">
        <v>45</v>
      </c>
      <c r="C68" s="62" t="s">
        <v>236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8"/>
    </row>
    <row r="69" spans="2:22" x14ac:dyDescent="0.2">
      <c r="B69" s="82" t="s">
        <v>150</v>
      </c>
      <c r="C69" s="62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8"/>
    </row>
    <row r="70" spans="2:22" x14ac:dyDescent="0.2">
      <c r="B70" s="82" t="s">
        <v>72</v>
      </c>
      <c r="C70" s="62" t="s">
        <v>237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8"/>
    </row>
    <row r="71" spans="2:22" x14ac:dyDescent="0.2">
      <c r="B71" s="82" t="s">
        <v>103</v>
      </c>
      <c r="C71" s="62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8"/>
    </row>
    <row r="72" spans="2:22" ht="13.5" thickBot="1" x14ac:dyDescent="0.25">
      <c r="B72" s="395" t="s">
        <v>98</v>
      </c>
      <c r="C72" s="396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20"/>
    </row>
    <row r="73" spans="2:22" ht="13.5" thickBot="1" x14ac:dyDescent="0.25">
      <c r="B73" s="98"/>
      <c r="C73" s="98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</row>
    <row r="74" spans="2:22" ht="33" customHeight="1" x14ac:dyDescent="0.2">
      <c r="B74" s="408" t="s">
        <v>2</v>
      </c>
      <c r="C74" s="392" t="s">
        <v>229</v>
      </c>
      <c r="D74" s="392" t="s">
        <v>297</v>
      </c>
      <c r="E74" s="392"/>
      <c r="F74" s="392"/>
      <c r="G74" s="392" t="s">
        <v>230</v>
      </c>
      <c r="H74" s="392"/>
      <c r="I74" s="392"/>
      <c r="J74" s="392"/>
      <c r="K74" s="392"/>
      <c r="L74" s="392"/>
      <c r="M74" s="392"/>
      <c r="N74" s="392"/>
      <c r="O74" s="392"/>
      <c r="P74" s="392"/>
      <c r="Q74" s="392"/>
      <c r="R74" s="392"/>
      <c r="S74" s="392"/>
      <c r="T74" s="392"/>
      <c r="U74" s="392"/>
      <c r="V74" s="393"/>
    </row>
    <row r="75" spans="2:22" ht="12.75" customHeight="1" x14ac:dyDescent="0.2">
      <c r="B75" s="409"/>
      <c r="C75" s="398"/>
      <c r="D75" s="380" t="s">
        <v>276</v>
      </c>
      <c r="E75" s="380" t="s">
        <v>277</v>
      </c>
      <c r="F75" s="380" t="s">
        <v>102</v>
      </c>
      <c r="G75" s="382" t="s">
        <v>264</v>
      </c>
      <c r="H75" s="382"/>
      <c r="I75" s="382"/>
      <c r="J75" s="382"/>
      <c r="K75" s="382" t="s">
        <v>265</v>
      </c>
      <c r="L75" s="382"/>
      <c r="M75" s="382"/>
      <c r="N75" s="382"/>
      <c r="O75" s="382" t="s">
        <v>266</v>
      </c>
      <c r="P75" s="382"/>
      <c r="Q75" s="382"/>
      <c r="R75" s="382"/>
      <c r="S75" s="382" t="s">
        <v>231</v>
      </c>
      <c r="T75" s="382"/>
      <c r="U75" s="382"/>
      <c r="V75" s="397"/>
    </row>
    <row r="76" spans="2:22" ht="30.75" customHeight="1" x14ac:dyDescent="0.2">
      <c r="B76" s="409"/>
      <c r="C76" s="398"/>
      <c r="D76" s="380"/>
      <c r="E76" s="380"/>
      <c r="F76" s="380"/>
      <c r="G76" s="380" t="s">
        <v>276</v>
      </c>
      <c r="H76" s="380"/>
      <c r="I76" s="380" t="s">
        <v>277</v>
      </c>
      <c r="J76" s="380"/>
      <c r="K76" s="380" t="s">
        <v>276</v>
      </c>
      <c r="L76" s="380"/>
      <c r="M76" s="380" t="s">
        <v>277</v>
      </c>
      <c r="N76" s="380"/>
      <c r="O76" s="380" t="s">
        <v>276</v>
      </c>
      <c r="P76" s="380"/>
      <c r="Q76" s="380" t="s">
        <v>277</v>
      </c>
      <c r="R76" s="380"/>
      <c r="S76" s="380" t="s">
        <v>276</v>
      </c>
      <c r="T76" s="380"/>
      <c r="U76" s="380" t="s">
        <v>277</v>
      </c>
      <c r="V76" s="388"/>
    </row>
    <row r="77" spans="2:22" ht="64.5" thickBot="1" x14ac:dyDescent="0.25">
      <c r="B77" s="410"/>
      <c r="C77" s="399"/>
      <c r="D77" s="381"/>
      <c r="E77" s="381"/>
      <c r="F77" s="381"/>
      <c r="G77" s="65" t="s">
        <v>278</v>
      </c>
      <c r="H77" s="65" t="s">
        <v>279</v>
      </c>
      <c r="I77" s="65" t="s">
        <v>278</v>
      </c>
      <c r="J77" s="65" t="s">
        <v>279</v>
      </c>
      <c r="K77" s="65" t="s">
        <v>278</v>
      </c>
      <c r="L77" s="65" t="s">
        <v>279</v>
      </c>
      <c r="M77" s="65" t="s">
        <v>278</v>
      </c>
      <c r="N77" s="65" t="s">
        <v>279</v>
      </c>
      <c r="O77" s="65" t="s">
        <v>278</v>
      </c>
      <c r="P77" s="65" t="s">
        <v>279</v>
      </c>
      <c r="Q77" s="65" t="s">
        <v>278</v>
      </c>
      <c r="R77" s="65" t="s">
        <v>279</v>
      </c>
      <c r="S77" s="65" t="s">
        <v>278</v>
      </c>
      <c r="T77" s="65" t="s">
        <v>279</v>
      </c>
      <c r="U77" s="65" t="s">
        <v>278</v>
      </c>
      <c r="V77" s="66" t="s">
        <v>279</v>
      </c>
    </row>
    <row r="78" spans="2:22" ht="18.75" customHeight="1" thickBot="1" x14ac:dyDescent="0.25">
      <c r="B78" s="394" t="s">
        <v>242</v>
      </c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N78" s="394"/>
      <c r="O78" s="394"/>
      <c r="P78" s="394"/>
      <c r="Q78" s="394"/>
      <c r="R78" s="394"/>
      <c r="S78" s="394"/>
      <c r="T78" s="394"/>
      <c r="U78" s="394"/>
      <c r="V78" s="394"/>
    </row>
    <row r="79" spans="2:22" x14ac:dyDescent="0.2">
      <c r="B79" s="99" t="s">
        <v>97</v>
      </c>
      <c r="C79" s="100" t="s">
        <v>233</v>
      </c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6"/>
    </row>
    <row r="80" spans="2:22" x14ac:dyDescent="0.2">
      <c r="B80" s="82" t="s">
        <v>12</v>
      </c>
      <c r="C80" s="62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8"/>
    </row>
    <row r="81" spans="2:22" x14ac:dyDescent="0.2">
      <c r="B81" s="82" t="s">
        <v>35</v>
      </c>
      <c r="C81" s="62" t="s">
        <v>234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8"/>
    </row>
    <row r="82" spans="2:22" x14ac:dyDescent="0.2">
      <c r="B82" s="82" t="s">
        <v>37</v>
      </c>
      <c r="C82" s="62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8"/>
    </row>
    <row r="83" spans="2:22" x14ac:dyDescent="0.2">
      <c r="B83" s="82" t="s">
        <v>42</v>
      </c>
      <c r="C83" s="62" t="s">
        <v>235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8"/>
    </row>
    <row r="84" spans="2:22" x14ac:dyDescent="0.2">
      <c r="B84" s="82" t="s">
        <v>43</v>
      </c>
      <c r="C84" s="63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8"/>
    </row>
    <row r="85" spans="2:22" x14ac:dyDescent="0.2">
      <c r="B85" s="82" t="s">
        <v>45</v>
      </c>
      <c r="C85" s="62" t="s">
        <v>236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8"/>
    </row>
    <row r="86" spans="2:22" x14ac:dyDescent="0.2">
      <c r="B86" s="82" t="s">
        <v>150</v>
      </c>
      <c r="C86" s="62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8"/>
    </row>
    <row r="87" spans="2:22" x14ac:dyDescent="0.2">
      <c r="B87" s="82" t="s">
        <v>72</v>
      </c>
      <c r="C87" s="62" t="s">
        <v>237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8"/>
    </row>
    <row r="88" spans="2:22" x14ac:dyDescent="0.2">
      <c r="B88" s="82" t="s">
        <v>103</v>
      </c>
      <c r="C88" s="62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8"/>
    </row>
    <row r="89" spans="2:22" ht="13.5" thickBot="1" x14ac:dyDescent="0.25">
      <c r="B89" s="395" t="s">
        <v>98</v>
      </c>
      <c r="C89" s="396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20"/>
    </row>
    <row r="90" spans="2:22" ht="19.5" customHeight="1" thickBot="1" x14ac:dyDescent="0.25">
      <c r="B90" s="385" t="s">
        <v>243</v>
      </c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7"/>
    </row>
    <row r="91" spans="2:22" x14ac:dyDescent="0.2">
      <c r="B91" s="81" t="s">
        <v>97</v>
      </c>
      <c r="C91" s="67" t="s">
        <v>233</v>
      </c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2"/>
    </row>
    <row r="92" spans="2:22" x14ac:dyDescent="0.2">
      <c r="B92" s="82" t="s">
        <v>12</v>
      </c>
      <c r="C92" s="62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8"/>
    </row>
    <row r="93" spans="2:22" x14ac:dyDescent="0.2">
      <c r="B93" s="82" t="s">
        <v>35</v>
      </c>
      <c r="C93" s="62" t="s">
        <v>234</v>
      </c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8"/>
    </row>
    <row r="94" spans="2:22" x14ac:dyDescent="0.2">
      <c r="B94" s="82" t="s">
        <v>37</v>
      </c>
      <c r="C94" s="62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8"/>
    </row>
    <row r="95" spans="2:22" x14ac:dyDescent="0.2">
      <c r="B95" s="82" t="s">
        <v>42</v>
      </c>
      <c r="C95" s="62" t="s">
        <v>235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8"/>
    </row>
    <row r="96" spans="2:22" x14ac:dyDescent="0.2">
      <c r="B96" s="82" t="s">
        <v>43</v>
      </c>
      <c r="C96" s="63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8"/>
    </row>
    <row r="97" spans="2:22" x14ac:dyDescent="0.2">
      <c r="B97" s="82" t="s">
        <v>45</v>
      </c>
      <c r="C97" s="62" t="s">
        <v>236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8"/>
    </row>
    <row r="98" spans="2:22" x14ac:dyDescent="0.2">
      <c r="B98" s="82" t="s">
        <v>150</v>
      </c>
      <c r="C98" s="62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8"/>
    </row>
    <row r="99" spans="2:22" x14ac:dyDescent="0.2">
      <c r="B99" s="82" t="s">
        <v>72</v>
      </c>
      <c r="C99" s="62" t="s">
        <v>237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8"/>
    </row>
    <row r="100" spans="2:22" x14ac:dyDescent="0.2">
      <c r="B100" s="64" t="s">
        <v>103</v>
      </c>
      <c r="C100" s="62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8"/>
    </row>
    <row r="101" spans="2:22" ht="13.5" thickBot="1" x14ac:dyDescent="0.25">
      <c r="B101" s="395" t="s">
        <v>98</v>
      </c>
      <c r="C101" s="396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20"/>
    </row>
    <row r="102" spans="2:22" ht="18.75" customHeight="1" thickBot="1" x14ac:dyDescent="0.25">
      <c r="B102" s="385" t="s">
        <v>244</v>
      </c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7"/>
    </row>
    <row r="103" spans="2:22" x14ac:dyDescent="0.2">
      <c r="B103" s="81" t="s">
        <v>97</v>
      </c>
      <c r="C103" s="67" t="s">
        <v>233</v>
      </c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2"/>
    </row>
    <row r="104" spans="2:22" x14ac:dyDescent="0.2">
      <c r="B104" s="82" t="s">
        <v>12</v>
      </c>
      <c r="C104" s="62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8"/>
    </row>
    <row r="105" spans="2:22" x14ac:dyDescent="0.2">
      <c r="B105" s="82" t="s">
        <v>35</v>
      </c>
      <c r="C105" s="62" t="s">
        <v>234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8"/>
    </row>
    <row r="106" spans="2:22" x14ac:dyDescent="0.2">
      <c r="B106" s="82" t="s">
        <v>37</v>
      </c>
      <c r="C106" s="62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8"/>
    </row>
    <row r="107" spans="2:22" x14ac:dyDescent="0.2">
      <c r="B107" s="82" t="s">
        <v>42</v>
      </c>
      <c r="C107" s="62" t="s">
        <v>235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8"/>
    </row>
    <row r="108" spans="2:22" x14ac:dyDescent="0.2">
      <c r="B108" s="82" t="s">
        <v>43</v>
      </c>
      <c r="C108" s="63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8"/>
    </row>
    <row r="109" spans="2:22" x14ac:dyDescent="0.2">
      <c r="B109" s="82" t="s">
        <v>45</v>
      </c>
      <c r="C109" s="62" t="s">
        <v>236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8"/>
    </row>
    <row r="110" spans="2:22" x14ac:dyDescent="0.2">
      <c r="B110" s="82" t="s">
        <v>150</v>
      </c>
      <c r="C110" s="62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8"/>
    </row>
    <row r="111" spans="2:22" x14ac:dyDescent="0.2">
      <c r="B111" s="82" t="s">
        <v>72</v>
      </c>
      <c r="C111" s="62" t="s">
        <v>237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8"/>
    </row>
    <row r="112" spans="2:22" x14ac:dyDescent="0.2">
      <c r="B112" s="64" t="s">
        <v>103</v>
      </c>
      <c r="C112" s="62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8"/>
    </row>
    <row r="113" spans="2:22" ht="13.5" thickBot="1" x14ac:dyDescent="0.25">
      <c r="B113" s="395" t="s">
        <v>98</v>
      </c>
      <c r="C113" s="396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20"/>
    </row>
    <row r="115" spans="2:22" ht="29.45" customHeight="1" x14ac:dyDescent="0.25">
      <c r="B115" s="417" t="s">
        <v>339</v>
      </c>
      <c r="C115" s="417"/>
      <c r="D115" s="417"/>
      <c r="E115" s="417"/>
      <c r="F115" s="417"/>
      <c r="G115" s="417"/>
      <c r="H115" s="89"/>
      <c r="I115" s="170"/>
      <c r="J115" s="421"/>
      <c r="K115" s="422"/>
      <c r="Q115" s="413"/>
      <c r="R115" s="413"/>
      <c r="S115" s="413"/>
      <c r="T115" s="414"/>
    </row>
    <row r="116" spans="2:22" ht="26.25" customHeight="1" x14ac:dyDescent="0.2">
      <c r="B116" s="417"/>
      <c r="C116" s="417"/>
      <c r="D116" s="417"/>
      <c r="E116" s="417"/>
      <c r="F116" s="417"/>
      <c r="G116" s="417"/>
      <c r="I116" s="169"/>
      <c r="J116" s="412"/>
      <c r="K116" s="412"/>
      <c r="Q116" s="415" t="s">
        <v>64</v>
      </c>
      <c r="R116" s="416"/>
      <c r="S116" s="416"/>
      <c r="T116" s="416"/>
    </row>
    <row r="117" spans="2:22" ht="30.75" customHeight="1" x14ac:dyDescent="0.25">
      <c r="B117" s="143" t="s">
        <v>344</v>
      </c>
      <c r="C117" s="143"/>
      <c r="D117" s="420"/>
      <c r="E117" s="420"/>
      <c r="F117" s="420"/>
      <c r="I117" s="171" t="s">
        <v>345</v>
      </c>
      <c r="J117" s="420"/>
      <c r="K117" s="420"/>
      <c r="O117" s="419" t="s">
        <v>347</v>
      </c>
      <c r="P117" s="419"/>
      <c r="Q117" s="419"/>
      <c r="R117" s="420"/>
      <c r="S117" s="420"/>
      <c r="T117" s="420"/>
      <c r="U117" s="143"/>
    </row>
    <row r="118" spans="2:22" x14ac:dyDescent="0.2">
      <c r="U118" s="89"/>
    </row>
  </sheetData>
  <mergeCells count="70">
    <mergeCell ref="S1:V1"/>
    <mergeCell ref="B2:V2"/>
    <mergeCell ref="B3:V3"/>
    <mergeCell ref="C5:V5"/>
    <mergeCell ref="D6:S6"/>
    <mergeCell ref="D7:S7"/>
    <mergeCell ref="B8:V8"/>
    <mergeCell ref="B9:B12"/>
    <mergeCell ref="C9:C12"/>
    <mergeCell ref="D9:F9"/>
    <mergeCell ref="G9:V9"/>
    <mergeCell ref="D10:D12"/>
    <mergeCell ref="E10:E12"/>
    <mergeCell ref="F10:F12"/>
    <mergeCell ref="G10:J10"/>
    <mergeCell ref="K10:N10"/>
    <mergeCell ref="O10:R10"/>
    <mergeCell ref="S10:V10"/>
    <mergeCell ref="G11:H11"/>
    <mergeCell ref="I11:J11"/>
    <mergeCell ref="K11:L11"/>
    <mergeCell ref="M11:N11"/>
    <mergeCell ref="O11:P11"/>
    <mergeCell ref="Q11:R11"/>
    <mergeCell ref="S11:T11"/>
    <mergeCell ref="U11:V11"/>
    <mergeCell ref="B13:V13"/>
    <mergeCell ref="B24:C24"/>
    <mergeCell ref="B25:V25"/>
    <mergeCell ref="B36:C36"/>
    <mergeCell ref="B37:V37"/>
    <mergeCell ref="B48:C48"/>
    <mergeCell ref="B49:V49"/>
    <mergeCell ref="B60:C60"/>
    <mergeCell ref="B61:V61"/>
    <mergeCell ref="B72:C72"/>
    <mergeCell ref="B74:B77"/>
    <mergeCell ref="C74:C77"/>
    <mergeCell ref="D74:F74"/>
    <mergeCell ref="G74:V74"/>
    <mergeCell ref="D75:D77"/>
    <mergeCell ref="E75:E77"/>
    <mergeCell ref="K75:N75"/>
    <mergeCell ref="O75:R75"/>
    <mergeCell ref="S75:V75"/>
    <mergeCell ref="G76:H76"/>
    <mergeCell ref="I76:J76"/>
    <mergeCell ref="K76:L76"/>
    <mergeCell ref="M76:N76"/>
    <mergeCell ref="O76:P76"/>
    <mergeCell ref="J116:K116"/>
    <mergeCell ref="Q116:T116"/>
    <mergeCell ref="Q76:R76"/>
    <mergeCell ref="S76:T76"/>
    <mergeCell ref="U76:V76"/>
    <mergeCell ref="B78:V78"/>
    <mergeCell ref="B89:C89"/>
    <mergeCell ref="B90:V90"/>
    <mergeCell ref="F75:F77"/>
    <mergeCell ref="G75:J75"/>
    <mergeCell ref="D117:F117"/>
    <mergeCell ref="J117:K117"/>
    <mergeCell ref="O117:Q117"/>
    <mergeCell ref="R117:T117"/>
    <mergeCell ref="B101:C101"/>
    <mergeCell ref="B102:V102"/>
    <mergeCell ref="B113:C113"/>
    <mergeCell ref="B115:G116"/>
    <mergeCell ref="J115:K115"/>
    <mergeCell ref="Q115:T115"/>
  </mergeCells>
  <conditionalFormatting sqref="D6:S6">
    <cfRule type="containsBlanks" dxfId="97" priority="4" stopIfTrue="1">
      <formula>LEN(TRIM(D6))=0</formula>
    </cfRule>
  </conditionalFormatting>
  <conditionalFormatting sqref="D117:F117 J117:K117 R117:T117 Q115:T115">
    <cfRule type="containsBlanks" dxfId="96" priority="3" stopIfTrue="1">
      <formula>LEN(TRIM(D115))=0</formula>
    </cfRule>
  </conditionalFormatting>
  <conditionalFormatting sqref="K4:L4">
    <cfRule type="containsBlanks" dxfId="95" priority="2" stopIfTrue="1">
      <formula>LEN(TRIM(K4))=0</formula>
    </cfRule>
  </conditionalFormatting>
  <conditionalFormatting sqref="C6">
    <cfRule type="containsBlanks" dxfId="94" priority="1" stopIfTrue="1">
      <formula>LEN(TRIM(C6))=0</formula>
    </cfRule>
  </conditionalFormatting>
  <dataValidations count="4">
    <dataValidation allowBlank="1" showInputMessage="1" showErrorMessage="1" prompt="Комірку потрібно заповнити (заповніть код ЄДРПОУ)" sqref="C6" xr:uid="{6635F925-C936-4025-88F8-00C1AE86FBD4}"/>
    <dataValidation type="list" allowBlank="1" showInputMessage="1" showErrorMessage="1" prompt="Комірку потрібно заповнити (оберіть рік)" sqref="L4" xr:uid="{AE5DAD95-763E-4977-B459-36F12596BDCC}">
      <formula1>"2019,2020,2021,2022,2023,2024,2025"</formula1>
    </dataValidation>
    <dataValidation type="list" allowBlank="1" showInputMessage="1" showErrorMessage="1" prompt="Комірку потрібно заповнити (оберіть період)" sqref="K4" xr:uid="{C78DFB64-BC53-491E-8BD7-B786B8D25B4E}">
      <formula1>"січень - березень,січень - червень,січень - вересень,січень - грудень"</formula1>
    </dataValidation>
    <dataValidation allowBlank="1" showInputMessage="1" showErrorMessage="1" prompt="Комірку потрібно заповнити" sqref="D6:S6 D117:F117 J117:K117 R117:T117 Q115:T115" xr:uid="{C3406A35-1FA0-445F-8637-91F3A0D8685B}"/>
  </dataValidations>
  <pageMargins left="0.7" right="0.7" top="0.75" bottom="0.75" header="0.3" footer="0.3"/>
  <pageSetup paperSize="9" scale="2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5E422-F773-4EF9-BC43-95C9DBADB0B4}">
  <dimension ref="B1:K129"/>
  <sheetViews>
    <sheetView showGridLines="0" view="pageBreakPreview" topLeftCell="A4" zoomScale="80" zoomScaleNormal="85" zoomScaleSheetLayoutView="80" workbookViewId="0">
      <selection activeCell="F27" sqref="F27"/>
    </sheetView>
  </sheetViews>
  <sheetFormatPr defaultRowHeight="12.75" x14ac:dyDescent="0.2"/>
  <cols>
    <col min="1" max="1" width="2.1640625" style="149" customWidth="1"/>
    <col min="2" max="2" width="16" style="149" customWidth="1"/>
    <col min="3" max="3" width="46.5" style="149" customWidth="1"/>
    <col min="4" max="4" width="13" style="149" customWidth="1"/>
    <col min="5" max="5" width="12.1640625" style="149" customWidth="1"/>
    <col min="6" max="6" width="26.6640625" style="149" customWidth="1"/>
    <col min="7" max="7" width="20.83203125" style="149" customWidth="1"/>
    <col min="8" max="8" width="22.83203125" style="149" customWidth="1"/>
    <col min="9" max="9" width="21.1640625" style="149" customWidth="1"/>
    <col min="10" max="10" width="10.1640625" style="141" customWidth="1"/>
    <col min="11" max="16384" width="9.33203125" style="149"/>
  </cols>
  <sheetData>
    <row r="1" spans="2:10" ht="58.5" customHeight="1" x14ac:dyDescent="0.25">
      <c r="E1" s="18"/>
      <c r="F1" s="18"/>
      <c r="G1" s="18"/>
      <c r="H1" s="369" t="s">
        <v>352</v>
      </c>
      <c r="I1" s="369"/>
    </row>
    <row r="2" spans="2:10" ht="14.25" customHeight="1" x14ac:dyDescent="0.25">
      <c r="E2" s="18"/>
      <c r="F2" s="18"/>
      <c r="G2" s="18"/>
      <c r="H2" s="18"/>
      <c r="I2" s="18"/>
      <c r="J2" s="150"/>
    </row>
    <row r="3" spans="2:10" ht="18.75" x14ac:dyDescent="0.3">
      <c r="B3" s="372" t="s">
        <v>252</v>
      </c>
      <c r="C3" s="373"/>
      <c r="D3" s="373"/>
      <c r="E3" s="373"/>
      <c r="F3" s="373"/>
      <c r="G3" s="373"/>
      <c r="H3" s="373"/>
      <c r="I3" s="373"/>
      <c r="J3" s="151"/>
    </row>
    <row r="4" spans="2:10" ht="17.25" customHeight="1" x14ac:dyDescent="0.3">
      <c r="B4" s="147"/>
      <c r="C4" s="147"/>
      <c r="D4" s="177" t="s">
        <v>340</v>
      </c>
      <c r="E4" s="175"/>
      <c r="F4" s="175"/>
      <c r="G4" s="178" t="s">
        <v>341</v>
      </c>
      <c r="H4" s="147"/>
      <c r="I4" s="151"/>
      <c r="J4" s="149"/>
    </row>
    <row r="5" spans="2:10" ht="19.5" customHeight="1" x14ac:dyDescent="0.2">
      <c r="B5" s="374" t="s">
        <v>74</v>
      </c>
      <c r="C5" s="375"/>
      <c r="D5" s="375"/>
      <c r="E5" s="375"/>
      <c r="F5" s="375"/>
      <c r="G5" s="375"/>
      <c r="H5" s="375"/>
      <c r="I5" s="375"/>
      <c r="J5" s="151"/>
    </row>
    <row r="6" spans="2:10" ht="21" customHeight="1" x14ac:dyDescent="0.3">
      <c r="B6" s="256"/>
      <c r="C6" s="376"/>
      <c r="D6" s="377"/>
      <c r="E6" s="377"/>
      <c r="F6" s="377"/>
      <c r="G6" s="377"/>
      <c r="H6" s="377"/>
      <c r="I6" s="377"/>
      <c r="J6" s="152"/>
    </row>
    <row r="7" spans="2:10" ht="15" x14ac:dyDescent="0.25">
      <c r="B7" s="254" t="s">
        <v>348</v>
      </c>
      <c r="C7" s="255"/>
      <c r="D7" s="255"/>
      <c r="E7" s="255"/>
      <c r="F7" s="255" t="s">
        <v>296</v>
      </c>
      <c r="G7" s="255"/>
      <c r="H7" s="255"/>
      <c r="I7" s="255"/>
      <c r="J7" s="151"/>
    </row>
    <row r="8" spans="2:10" ht="15" customHeight="1" x14ac:dyDescent="0.2"/>
    <row r="9" spans="2:10" ht="102.75" customHeight="1" x14ac:dyDescent="0.2">
      <c r="B9" s="379" t="s">
        <v>275</v>
      </c>
      <c r="C9" s="370" t="s">
        <v>56</v>
      </c>
      <c r="D9" s="370" t="s">
        <v>3</v>
      </c>
      <c r="E9" s="370" t="s">
        <v>4</v>
      </c>
      <c r="F9" s="371" t="s">
        <v>114</v>
      </c>
      <c r="G9" s="371"/>
      <c r="H9" s="371" t="s">
        <v>351</v>
      </c>
      <c r="I9" s="371"/>
      <c r="J9" s="153"/>
    </row>
    <row r="10" spans="2:10" ht="42" customHeight="1" x14ac:dyDescent="0.2">
      <c r="B10" s="379"/>
      <c r="C10" s="370"/>
      <c r="D10" s="370"/>
      <c r="E10" s="370"/>
      <c r="F10" s="21" t="s">
        <v>226</v>
      </c>
      <c r="G10" s="21" t="s">
        <v>60</v>
      </c>
      <c r="H10" s="21" t="s">
        <v>226</v>
      </c>
      <c r="I10" s="21" t="s">
        <v>60</v>
      </c>
      <c r="J10" s="154"/>
    </row>
    <row r="11" spans="2:10" ht="16.7" customHeight="1" x14ac:dyDescent="0.25">
      <c r="B11" s="49" t="s">
        <v>6</v>
      </c>
      <c r="C11" s="49" t="s">
        <v>7</v>
      </c>
      <c r="D11" s="49" t="s">
        <v>8</v>
      </c>
      <c r="E11" s="49" t="s">
        <v>9</v>
      </c>
      <c r="F11" s="49">
        <v>1</v>
      </c>
      <c r="G11" s="49">
        <v>2</v>
      </c>
      <c r="H11" s="49">
        <v>3</v>
      </c>
      <c r="I11" s="49">
        <v>4</v>
      </c>
      <c r="J11" s="136"/>
    </row>
    <row r="12" spans="2:10" ht="16.7" customHeight="1" x14ac:dyDescent="0.2">
      <c r="B12" s="83" t="s">
        <v>12</v>
      </c>
      <c r="C12" s="51" t="s">
        <v>107</v>
      </c>
      <c r="D12" s="22" t="s">
        <v>10</v>
      </c>
      <c r="E12" s="23" t="s">
        <v>13</v>
      </c>
      <c r="F12" s="110">
        <f>'4-НКРЕКП-виробництво е_е'!F25</f>
        <v>0</v>
      </c>
      <c r="G12" s="110">
        <f>'4-НКРЕКП-виробництво е_е'!G25</f>
        <v>0</v>
      </c>
      <c r="H12" s="110">
        <f>'4-НКРЕКП-виробництво е_е'!H25</f>
        <v>0</v>
      </c>
      <c r="I12" s="110">
        <f>'4-НКРЕКП-виробництво е_е'!I25</f>
        <v>0</v>
      </c>
      <c r="J12" s="46"/>
    </row>
    <row r="13" spans="2:10" ht="16.7" customHeight="1" x14ac:dyDescent="0.2">
      <c r="B13" s="84" t="s">
        <v>115</v>
      </c>
      <c r="C13" s="52"/>
      <c r="D13" s="24" t="s">
        <v>10</v>
      </c>
      <c r="E13" s="127"/>
      <c r="F13" s="111"/>
      <c r="G13" s="111"/>
      <c r="H13" s="111"/>
      <c r="I13" s="111"/>
      <c r="J13" s="46"/>
    </row>
    <row r="14" spans="2:10" ht="16.7" customHeight="1" x14ac:dyDescent="0.2">
      <c r="B14" s="84" t="s">
        <v>116</v>
      </c>
      <c r="C14" s="52"/>
      <c r="D14" s="24" t="s">
        <v>10</v>
      </c>
      <c r="E14" s="127"/>
      <c r="F14" s="111"/>
      <c r="G14" s="111"/>
      <c r="H14" s="111"/>
      <c r="I14" s="111"/>
      <c r="J14" s="46"/>
    </row>
    <row r="15" spans="2:10" ht="16.7" customHeight="1" x14ac:dyDescent="0.2">
      <c r="B15" s="84" t="s">
        <v>117</v>
      </c>
      <c r="C15" s="52"/>
      <c r="D15" s="24" t="s">
        <v>10</v>
      </c>
      <c r="E15" s="127"/>
      <c r="F15" s="111"/>
      <c r="G15" s="111"/>
      <c r="H15" s="111"/>
      <c r="I15" s="111"/>
      <c r="J15" s="46"/>
    </row>
    <row r="16" spans="2:10" ht="16.7" customHeight="1" x14ac:dyDescent="0.2">
      <c r="B16" s="85" t="s">
        <v>65</v>
      </c>
      <c r="C16" s="52"/>
      <c r="D16" s="24" t="s">
        <v>10</v>
      </c>
      <c r="E16" s="127"/>
      <c r="F16" s="111"/>
      <c r="G16" s="111"/>
      <c r="H16" s="111"/>
      <c r="I16" s="111"/>
      <c r="J16" s="46"/>
    </row>
    <row r="17" spans="2:10" ht="16.7" customHeight="1" x14ac:dyDescent="0.3">
      <c r="B17" s="83" t="s">
        <v>70</v>
      </c>
      <c r="C17" s="53" t="s">
        <v>136</v>
      </c>
      <c r="D17" s="22" t="s">
        <v>10</v>
      </c>
      <c r="E17" s="23" t="s">
        <v>20</v>
      </c>
      <c r="F17" s="155">
        <f>'4-НКРЕКП-виробництво е_е'!F32</f>
        <v>0</v>
      </c>
      <c r="G17" s="110">
        <f>'4-НКРЕКП-виробництво е_е'!G32</f>
        <v>0</v>
      </c>
      <c r="H17" s="155">
        <f>'4-НКРЕКП-виробництво е_е'!H32</f>
        <v>0</v>
      </c>
      <c r="I17" s="110">
        <f>'4-НКРЕКП-виробництво е_е'!I32</f>
        <v>0</v>
      </c>
      <c r="J17" s="46"/>
    </row>
    <row r="18" spans="2:10" ht="16.7" customHeight="1" x14ac:dyDescent="0.2">
      <c r="B18" s="86" t="s">
        <v>129</v>
      </c>
      <c r="C18" s="54"/>
      <c r="D18" s="24" t="s">
        <v>10</v>
      </c>
      <c r="E18" s="127"/>
      <c r="F18" s="111"/>
      <c r="G18" s="111"/>
      <c r="H18" s="111"/>
      <c r="I18" s="111"/>
      <c r="J18" s="46"/>
    </row>
    <row r="19" spans="2:10" ht="16.7" customHeight="1" x14ac:dyDescent="0.2">
      <c r="B19" s="86" t="s">
        <v>130</v>
      </c>
      <c r="C19" s="54"/>
      <c r="D19" s="24" t="s">
        <v>10</v>
      </c>
      <c r="E19" s="127"/>
      <c r="F19" s="111"/>
      <c r="G19" s="111"/>
      <c r="H19" s="111"/>
      <c r="I19" s="111"/>
      <c r="J19" s="46"/>
    </row>
    <row r="20" spans="2:10" ht="16.7" customHeight="1" x14ac:dyDescent="0.2">
      <c r="B20" s="86" t="s">
        <v>131</v>
      </c>
      <c r="C20" s="54"/>
      <c r="D20" s="24" t="s">
        <v>10</v>
      </c>
      <c r="E20" s="127"/>
      <c r="F20" s="111"/>
      <c r="G20" s="111"/>
      <c r="H20" s="111"/>
      <c r="I20" s="111"/>
      <c r="J20" s="46"/>
    </row>
    <row r="21" spans="2:10" ht="16.7" customHeight="1" x14ac:dyDescent="0.2">
      <c r="B21" s="85" t="s">
        <v>65</v>
      </c>
      <c r="C21" s="54"/>
      <c r="D21" s="24" t="s">
        <v>10</v>
      </c>
      <c r="E21" s="127"/>
      <c r="F21" s="111"/>
      <c r="G21" s="111"/>
      <c r="H21" s="111"/>
      <c r="I21" s="111"/>
      <c r="J21" s="46"/>
    </row>
    <row r="22" spans="2:10" s="157" customFormat="1" ht="18.75" x14ac:dyDescent="0.2">
      <c r="B22" s="87" t="s">
        <v>71</v>
      </c>
      <c r="C22" s="55" t="s">
        <v>136</v>
      </c>
      <c r="D22" s="22" t="s">
        <v>10</v>
      </c>
      <c r="E22" s="48" t="s">
        <v>319</v>
      </c>
      <c r="F22" s="112">
        <f>'4-НКРЕКП-виробництво е_е'!F39</f>
        <v>0</v>
      </c>
      <c r="G22" s="112">
        <f>'4-НКРЕКП-виробництво е_е'!G39</f>
        <v>0</v>
      </c>
      <c r="H22" s="112">
        <f>'4-НКРЕКП-виробництво е_е'!H39</f>
        <v>0</v>
      </c>
      <c r="I22" s="112">
        <f>'4-НКРЕКП-виробництво е_е'!I39</f>
        <v>0</v>
      </c>
      <c r="J22" s="156"/>
    </row>
    <row r="23" spans="2:10" ht="18.75" x14ac:dyDescent="0.2">
      <c r="B23" s="88" t="s">
        <v>132</v>
      </c>
      <c r="C23" s="56"/>
      <c r="D23" s="24" t="s">
        <v>10</v>
      </c>
      <c r="E23" s="127"/>
      <c r="F23" s="111"/>
      <c r="G23" s="111"/>
      <c r="H23" s="111"/>
      <c r="I23" s="111"/>
      <c r="J23" s="46"/>
    </row>
    <row r="24" spans="2:10" ht="18.75" x14ac:dyDescent="0.2">
      <c r="B24" s="88" t="s">
        <v>133</v>
      </c>
      <c r="C24" s="56"/>
      <c r="D24" s="24" t="s">
        <v>10</v>
      </c>
      <c r="E24" s="127"/>
      <c r="F24" s="111"/>
      <c r="G24" s="111"/>
      <c r="H24" s="111"/>
      <c r="I24" s="111"/>
      <c r="J24" s="46"/>
    </row>
    <row r="25" spans="2:10" ht="18.75" x14ac:dyDescent="0.2">
      <c r="B25" s="88" t="s">
        <v>134</v>
      </c>
      <c r="C25" s="56"/>
      <c r="D25" s="24" t="s">
        <v>10</v>
      </c>
      <c r="E25" s="127"/>
      <c r="F25" s="111"/>
      <c r="G25" s="111"/>
      <c r="H25" s="111"/>
      <c r="I25" s="111"/>
      <c r="J25" s="46"/>
    </row>
    <row r="26" spans="2:10" ht="18.75" x14ac:dyDescent="0.2">
      <c r="B26" s="85" t="s">
        <v>65</v>
      </c>
      <c r="C26" s="56"/>
      <c r="D26" s="24" t="s">
        <v>10</v>
      </c>
      <c r="E26" s="127"/>
      <c r="F26" s="111"/>
      <c r="G26" s="111"/>
      <c r="H26" s="111"/>
      <c r="I26" s="111"/>
      <c r="J26" s="46"/>
    </row>
    <row r="27" spans="2:10" s="141" customFormat="1" ht="18.75" x14ac:dyDescent="0.25">
      <c r="B27" s="162" t="s">
        <v>311</v>
      </c>
      <c r="C27" s="167" t="s">
        <v>136</v>
      </c>
      <c r="D27" s="80" t="s">
        <v>10</v>
      </c>
      <c r="E27" s="163" t="s">
        <v>323</v>
      </c>
      <c r="F27" s="112">
        <f>'4-НКРЕКП-виробництво е_е'!F45</f>
        <v>0</v>
      </c>
      <c r="G27" s="112">
        <f>'4-НКРЕКП-виробництво е_е'!G45</f>
        <v>0</v>
      </c>
      <c r="H27" s="165" t="s">
        <v>255</v>
      </c>
      <c r="I27" s="165" t="s">
        <v>255</v>
      </c>
      <c r="J27" s="135"/>
    </row>
    <row r="28" spans="2:10" s="141" customFormat="1" ht="18.75" x14ac:dyDescent="0.2">
      <c r="B28" s="164" t="s">
        <v>325</v>
      </c>
      <c r="C28" s="74"/>
      <c r="D28" s="47" t="s">
        <v>10</v>
      </c>
      <c r="E28" s="128"/>
      <c r="F28" s="111"/>
      <c r="G28" s="111"/>
      <c r="H28" s="111"/>
      <c r="I28" s="111"/>
      <c r="J28" s="46"/>
    </row>
    <row r="29" spans="2:10" s="141" customFormat="1" ht="18.75" x14ac:dyDescent="0.2">
      <c r="B29" s="164" t="s">
        <v>326</v>
      </c>
      <c r="C29" s="168"/>
      <c r="D29" s="47" t="s">
        <v>10</v>
      </c>
      <c r="E29" s="128"/>
      <c r="F29" s="111"/>
      <c r="G29" s="111"/>
      <c r="H29" s="111"/>
      <c r="I29" s="111"/>
      <c r="J29" s="46"/>
    </row>
    <row r="30" spans="2:10" s="141" customFormat="1" ht="18.75" x14ac:dyDescent="0.2">
      <c r="B30" s="164" t="s">
        <v>327</v>
      </c>
      <c r="C30" s="74"/>
      <c r="D30" s="47" t="s">
        <v>10</v>
      </c>
      <c r="E30" s="128"/>
      <c r="F30" s="111"/>
      <c r="G30" s="111"/>
      <c r="H30" s="111"/>
      <c r="I30" s="111"/>
      <c r="J30" s="46"/>
    </row>
    <row r="31" spans="2:10" s="141" customFormat="1" ht="18.75" x14ac:dyDescent="0.2">
      <c r="B31" s="162" t="s">
        <v>65</v>
      </c>
      <c r="C31" s="74"/>
      <c r="D31" s="47" t="s">
        <v>10</v>
      </c>
      <c r="E31" s="128"/>
      <c r="F31" s="111"/>
      <c r="G31" s="111"/>
      <c r="H31" s="111"/>
      <c r="I31" s="111"/>
      <c r="J31" s="46"/>
    </row>
    <row r="32" spans="2:10" s="157" customFormat="1" ht="18.75" x14ac:dyDescent="0.25">
      <c r="B32" s="162" t="s">
        <v>152</v>
      </c>
      <c r="C32" s="57" t="s">
        <v>136</v>
      </c>
      <c r="D32" s="22" t="s">
        <v>10</v>
      </c>
      <c r="E32" s="25" t="s">
        <v>30</v>
      </c>
      <c r="F32" s="113">
        <f>'4-НКРЕКП-виробництво е_е'!F49</f>
        <v>0</v>
      </c>
      <c r="G32" s="113">
        <f>'4-НКРЕКП-виробництво е_е'!G49</f>
        <v>0</v>
      </c>
      <c r="H32" s="113">
        <f>'4-НКРЕКП-виробництво е_е'!H49</f>
        <v>0</v>
      </c>
      <c r="I32" s="113">
        <f>'4-НКРЕКП-виробництво е_е'!I49</f>
        <v>0</v>
      </c>
      <c r="J32" s="137"/>
    </row>
    <row r="33" spans="2:10" ht="18.75" x14ac:dyDescent="0.25">
      <c r="B33" s="164" t="s">
        <v>312</v>
      </c>
      <c r="C33" s="56"/>
      <c r="D33" s="24" t="s">
        <v>10</v>
      </c>
      <c r="E33" s="127"/>
      <c r="F33" s="111"/>
      <c r="G33" s="111"/>
      <c r="H33" s="111"/>
      <c r="I33" s="111"/>
      <c r="J33" s="138"/>
    </row>
    <row r="34" spans="2:10" ht="18.75" x14ac:dyDescent="0.25">
      <c r="B34" s="164" t="s">
        <v>313</v>
      </c>
      <c r="C34" s="56"/>
      <c r="D34" s="24" t="s">
        <v>10</v>
      </c>
      <c r="E34" s="127"/>
      <c r="F34" s="111"/>
      <c r="G34" s="111"/>
      <c r="H34" s="111"/>
      <c r="I34" s="111"/>
      <c r="J34" s="138"/>
    </row>
    <row r="35" spans="2:10" ht="18.75" x14ac:dyDescent="0.25">
      <c r="B35" s="164" t="s">
        <v>314</v>
      </c>
      <c r="C35" s="56"/>
      <c r="D35" s="24" t="s">
        <v>10</v>
      </c>
      <c r="E35" s="127"/>
      <c r="F35" s="111"/>
      <c r="G35" s="111"/>
      <c r="H35" s="111"/>
      <c r="I35" s="111"/>
      <c r="J35" s="138"/>
    </row>
    <row r="36" spans="2:10" ht="18.75" x14ac:dyDescent="0.25">
      <c r="B36" s="162" t="s">
        <v>65</v>
      </c>
      <c r="C36" s="56"/>
      <c r="D36" s="24" t="s">
        <v>10</v>
      </c>
      <c r="E36" s="127"/>
      <c r="F36" s="111"/>
      <c r="G36" s="111"/>
      <c r="H36" s="111"/>
      <c r="I36" s="111"/>
      <c r="J36" s="138"/>
    </row>
    <row r="37" spans="2:10" s="157" customFormat="1" ht="18.75" x14ac:dyDescent="0.25">
      <c r="B37" s="162" t="s">
        <v>90</v>
      </c>
      <c r="C37" s="57" t="s">
        <v>262</v>
      </c>
      <c r="D37" s="22" t="s">
        <v>10</v>
      </c>
      <c r="E37" s="25" t="s">
        <v>85</v>
      </c>
      <c r="F37" s="114" t="s">
        <v>255</v>
      </c>
      <c r="G37" s="113">
        <f>'4-НКРЕКП-виробництво е_е'!G69</f>
        <v>0</v>
      </c>
      <c r="H37" s="114" t="s">
        <v>255</v>
      </c>
      <c r="I37" s="113">
        <f>'4-НКРЕКП-виробництво е_е'!I69</f>
        <v>0</v>
      </c>
      <c r="J37" s="137"/>
    </row>
    <row r="38" spans="2:10" ht="18.75" x14ac:dyDescent="0.25">
      <c r="B38" s="164" t="s">
        <v>328</v>
      </c>
      <c r="C38" s="56"/>
      <c r="D38" s="24" t="s">
        <v>10</v>
      </c>
      <c r="E38" s="127"/>
      <c r="F38" s="111"/>
      <c r="G38" s="111"/>
      <c r="H38" s="111"/>
      <c r="I38" s="111"/>
      <c r="J38" s="138"/>
    </row>
    <row r="39" spans="2:10" ht="18.75" x14ac:dyDescent="0.25">
      <c r="B39" s="164" t="s">
        <v>329</v>
      </c>
      <c r="C39" s="56"/>
      <c r="D39" s="24" t="s">
        <v>10</v>
      </c>
      <c r="E39" s="127"/>
      <c r="F39" s="111"/>
      <c r="G39" s="111"/>
      <c r="H39" s="111"/>
      <c r="I39" s="111"/>
      <c r="J39" s="137"/>
    </row>
    <row r="40" spans="2:10" ht="18.75" x14ac:dyDescent="0.25">
      <c r="B40" s="164" t="s">
        <v>330</v>
      </c>
      <c r="C40" s="56"/>
      <c r="D40" s="24" t="s">
        <v>10</v>
      </c>
      <c r="E40" s="127"/>
      <c r="F40" s="111"/>
      <c r="G40" s="111"/>
      <c r="H40" s="111"/>
      <c r="I40" s="111"/>
      <c r="J40" s="138"/>
    </row>
    <row r="41" spans="2:10" ht="18.75" x14ac:dyDescent="0.25">
      <c r="B41" s="162" t="s">
        <v>65</v>
      </c>
      <c r="C41" s="56"/>
      <c r="D41" s="24" t="s">
        <v>10</v>
      </c>
      <c r="E41" s="127"/>
      <c r="F41" s="111"/>
      <c r="G41" s="111"/>
      <c r="H41" s="111"/>
      <c r="I41" s="111"/>
      <c r="J41" s="138"/>
    </row>
    <row r="42" spans="2:10" s="157" customFormat="1" ht="18.75" x14ac:dyDescent="0.25">
      <c r="B42" s="166" t="s">
        <v>92</v>
      </c>
      <c r="C42" s="58" t="s">
        <v>99</v>
      </c>
      <c r="D42" s="80" t="s">
        <v>10</v>
      </c>
      <c r="E42" s="48" t="s">
        <v>139</v>
      </c>
      <c r="F42" s="114" t="s">
        <v>255</v>
      </c>
      <c r="G42" s="113">
        <f>'4-НКРЕКП-виробництво е_е'!G71</f>
        <v>0</v>
      </c>
      <c r="H42" s="114" t="s">
        <v>255</v>
      </c>
      <c r="I42" s="113">
        <f>'4-НКРЕКП-виробництво е_е'!I71</f>
        <v>0</v>
      </c>
      <c r="J42" s="137"/>
    </row>
    <row r="43" spans="2:10" ht="18.75" x14ac:dyDescent="0.25">
      <c r="B43" s="164" t="s">
        <v>331</v>
      </c>
      <c r="C43" s="59"/>
      <c r="D43" s="47" t="s">
        <v>10</v>
      </c>
      <c r="E43" s="128"/>
      <c r="F43" s="111"/>
      <c r="G43" s="111"/>
      <c r="H43" s="111"/>
      <c r="I43" s="111"/>
      <c r="J43" s="138"/>
    </row>
    <row r="44" spans="2:10" ht="18.75" x14ac:dyDescent="0.25">
      <c r="B44" s="164" t="s">
        <v>332</v>
      </c>
      <c r="C44" s="59"/>
      <c r="D44" s="47" t="s">
        <v>10</v>
      </c>
      <c r="E44" s="128"/>
      <c r="F44" s="111"/>
      <c r="G44" s="111"/>
      <c r="H44" s="111"/>
      <c r="I44" s="111"/>
      <c r="J44" s="138"/>
    </row>
    <row r="45" spans="2:10" ht="18.75" x14ac:dyDescent="0.25">
      <c r="B45" s="164" t="s">
        <v>333</v>
      </c>
      <c r="C45" s="59"/>
      <c r="D45" s="47" t="s">
        <v>10</v>
      </c>
      <c r="E45" s="128"/>
      <c r="F45" s="111"/>
      <c r="G45" s="111"/>
      <c r="H45" s="111"/>
      <c r="I45" s="111"/>
      <c r="J45" s="138"/>
    </row>
    <row r="46" spans="2:10" ht="18.75" x14ac:dyDescent="0.25">
      <c r="B46" s="162" t="s">
        <v>65</v>
      </c>
      <c r="C46" s="59"/>
      <c r="D46" s="47" t="s">
        <v>10</v>
      </c>
      <c r="E46" s="128"/>
      <c r="F46" s="111"/>
      <c r="G46" s="111"/>
      <c r="H46" s="111"/>
      <c r="I46" s="111"/>
      <c r="J46" s="138"/>
    </row>
    <row r="47" spans="2:10" s="157" customFormat="1" ht="18.75" x14ac:dyDescent="0.25">
      <c r="B47" s="162" t="s">
        <v>94</v>
      </c>
      <c r="C47" s="57" t="s">
        <v>100</v>
      </c>
      <c r="D47" s="22" t="s">
        <v>10</v>
      </c>
      <c r="E47" s="25" t="s">
        <v>137</v>
      </c>
      <c r="F47" s="114" t="s">
        <v>255</v>
      </c>
      <c r="G47" s="113">
        <f>'4-НКРЕКП-виробництво е_е'!G73</f>
        <v>0</v>
      </c>
      <c r="H47" s="114" t="s">
        <v>255</v>
      </c>
      <c r="I47" s="113">
        <f>'4-НКРЕКП-виробництво е_е'!I73</f>
        <v>0</v>
      </c>
      <c r="J47" s="137"/>
    </row>
    <row r="48" spans="2:10" ht="18.75" x14ac:dyDescent="0.25">
      <c r="B48" s="164" t="s">
        <v>334</v>
      </c>
      <c r="C48" s="56"/>
      <c r="D48" s="24" t="s">
        <v>10</v>
      </c>
      <c r="E48" s="127"/>
      <c r="F48" s="111"/>
      <c r="G48" s="111"/>
      <c r="H48" s="111"/>
      <c r="I48" s="111"/>
      <c r="J48" s="138"/>
    </row>
    <row r="49" spans="2:11" ht="18.75" x14ac:dyDescent="0.25">
      <c r="B49" s="164" t="s">
        <v>335</v>
      </c>
      <c r="C49" s="56"/>
      <c r="D49" s="24" t="s">
        <v>10</v>
      </c>
      <c r="E49" s="127"/>
      <c r="F49" s="111"/>
      <c r="G49" s="111"/>
      <c r="H49" s="111"/>
      <c r="I49" s="111"/>
      <c r="J49" s="138"/>
    </row>
    <row r="50" spans="2:11" ht="18.75" x14ac:dyDescent="0.25">
      <c r="B50" s="164" t="s">
        <v>336</v>
      </c>
      <c r="C50" s="56"/>
      <c r="D50" s="24" t="s">
        <v>10</v>
      </c>
      <c r="E50" s="127"/>
      <c r="F50" s="111"/>
      <c r="G50" s="111"/>
      <c r="H50" s="111"/>
      <c r="I50" s="111"/>
      <c r="J50" s="138"/>
    </row>
    <row r="51" spans="2:11" ht="18.75" x14ac:dyDescent="0.25">
      <c r="B51" s="162" t="s">
        <v>65</v>
      </c>
      <c r="C51" s="56"/>
      <c r="D51" s="24" t="s">
        <v>10</v>
      </c>
      <c r="E51" s="127"/>
      <c r="F51" s="111"/>
      <c r="G51" s="111"/>
      <c r="H51" s="111"/>
      <c r="I51" s="111"/>
      <c r="J51" s="138"/>
    </row>
    <row r="52" spans="2:11" s="157" customFormat="1" ht="18.75" x14ac:dyDescent="0.25">
      <c r="B52" s="162" t="s">
        <v>95</v>
      </c>
      <c r="C52" s="57" t="s">
        <v>101</v>
      </c>
      <c r="D52" s="22" t="s">
        <v>10</v>
      </c>
      <c r="E52" s="25" t="s">
        <v>141</v>
      </c>
      <c r="F52" s="114" t="s">
        <v>255</v>
      </c>
      <c r="G52" s="113">
        <f>'4-НКРЕКП-виробництво е_е'!G74</f>
        <v>0</v>
      </c>
      <c r="H52" s="114" t="s">
        <v>255</v>
      </c>
      <c r="I52" s="113">
        <f>'4-НКРЕКП-виробництво е_е'!I74</f>
        <v>0</v>
      </c>
      <c r="J52" s="137"/>
    </row>
    <row r="53" spans="2:11" ht="79.5" customHeight="1" x14ac:dyDescent="0.25">
      <c r="B53" s="164" t="s">
        <v>315</v>
      </c>
      <c r="C53" s="56" t="s">
        <v>228</v>
      </c>
      <c r="D53" s="24" t="s">
        <v>10</v>
      </c>
      <c r="E53" s="127"/>
      <c r="F53" s="111"/>
      <c r="G53" s="111"/>
      <c r="H53" s="111"/>
      <c r="I53" s="111"/>
      <c r="J53" s="138"/>
    </row>
    <row r="54" spans="2:11" ht="18.75" x14ac:dyDescent="0.25">
      <c r="B54" s="164" t="s">
        <v>316</v>
      </c>
      <c r="C54" s="56"/>
      <c r="D54" s="24" t="s">
        <v>10</v>
      </c>
      <c r="E54" s="127"/>
      <c r="F54" s="111"/>
      <c r="G54" s="111"/>
      <c r="H54" s="111"/>
      <c r="I54" s="111"/>
      <c r="J54" s="138"/>
    </row>
    <row r="55" spans="2:11" ht="18.75" x14ac:dyDescent="0.25">
      <c r="B55" s="164" t="s">
        <v>317</v>
      </c>
      <c r="C55" s="56"/>
      <c r="D55" s="24" t="s">
        <v>10</v>
      </c>
      <c r="E55" s="127"/>
      <c r="F55" s="111"/>
      <c r="G55" s="111"/>
      <c r="H55" s="111"/>
      <c r="I55" s="111"/>
      <c r="J55" s="138"/>
    </row>
    <row r="56" spans="2:11" ht="18.75" x14ac:dyDescent="0.25">
      <c r="B56" s="85" t="s">
        <v>65</v>
      </c>
      <c r="C56" s="56"/>
      <c r="D56" s="24" t="s">
        <v>10</v>
      </c>
      <c r="E56" s="127"/>
      <c r="F56" s="111"/>
      <c r="G56" s="111"/>
      <c r="H56" s="111"/>
      <c r="I56" s="111"/>
      <c r="J56" s="138"/>
    </row>
    <row r="57" spans="2:11" s="158" customFormat="1" ht="12.75" customHeight="1" x14ac:dyDescent="0.25">
      <c r="B57" s="90"/>
      <c r="C57" s="90"/>
      <c r="D57" s="90"/>
      <c r="E57" s="90"/>
      <c r="F57" s="90"/>
      <c r="G57" s="90"/>
      <c r="H57" s="90"/>
      <c r="I57" s="90"/>
      <c r="J57" s="137"/>
    </row>
    <row r="58" spans="2:11" ht="27.75" customHeight="1" x14ac:dyDescent="0.25">
      <c r="B58" s="378" t="s">
        <v>339</v>
      </c>
      <c r="C58" s="378"/>
      <c r="D58" s="378"/>
      <c r="E58" s="378"/>
      <c r="F58" s="159"/>
      <c r="G58" s="159"/>
      <c r="H58" s="159"/>
      <c r="I58" s="259"/>
      <c r="J58" s="159"/>
    </row>
    <row r="59" spans="2:11" ht="27.75" customHeight="1" x14ac:dyDescent="0.2">
      <c r="B59" s="378"/>
      <c r="C59" s="378"/>
      <c r="D59" s="378"/>
      <c r="E59" s="378"/>
      <c r="F59" s="160"/>
      <c r="G59" s="160"/>
      <c r="H59" s="160"/>
      <c r="I59" s="265" t="s">
        <v>64</v>
      </c>
      <c r="J59" s="159"/>
    </row>
    <row r="60" spans="2:11" ht="15.75" customHeight="1" x14ac:dyDescent="0.2">
      <c r="B60" s="19"/>
      <c r="C60" s="19"/>
      <c r="D60" s="19"/>
    </row>
    <row r="61" spans="2:11" ht="26.25" customHeight="1" x14ac:dyDescent="0.25">
      <c r="B61" s="161" t="s">
        <v>346</v>
      </c>
      <c r="C61" s="176"/>
      <c r="E61" s="161" t="s">
        <v>345</v>
      </c>
      <c r="F61" s="176"/>
      <c r="G61" s="144"/>
      <c r="H61" s="161" t="s">
        <v>343</v>
      </c>
      <c r="I61" s="176"/>
      <c r="J61" s="139"/>
      <c r="K61" s="19"/>
    </row>
    <row r="65" spans="3:9" ht="12" customHeight="1" x14ac:dyDescent="0.2"/>
    <row r="72" spans="3:9" ht="16.5" x14ac:dyDescent="0.25">
      <c r="C72" s="20"/>
      <c r="D72" s="20"/>
      <c r="E72" s="19"/>
      <c r="F72" s="19"/>
      <c r="G72" s="19"/>
      <c r="H72" s="19"/>
      <c r="I72" s="19"/>
    </row>
    <row r="73" spans="3:9" ht="16.5" x14ac:dyDescent="0.25">
      <c r="C73" s="20"/>
      <c r="D73" s="20"/>
      <c r="E73" s="19"/>
      <c r="F73" s="19"/>
      <c r="G73" s="19"/>
      <c r="H73" s="19"/>
      <c r="I73" s="19"/>
    </row>
    <row r="74" spans="3:9" ht="16.5" x14ac:dyDescent="0.25">
      <c r="C74" s="20"/>
      <c r="D74" s="20"/>
      <c r="E74" s="19"/>
      <c r="F74" s="19"/>
      <c r="G74" s="19"/>
      <c r="H74" s="19"/>
      <c r="I74" s="19"/>
    </row>
    <row r="75" spans="3:9" ht="16.5" x14ac:dyDescent="0.25">
      <c r="C75" s="20"/>
      <c r="D75" s="20"/>
      <c r="E75" s="19"/>
      <c r="F75" s="19"/>
      <c r="G75" s="19"/>
      <c r="H75" s="19"/>
      <c r="I75" s="19"/>
    </row>
    <row r="76" spans="3:9" ht="16.5" x14ac:dyDescent="0.25">
      <c r="C76" s="20"/>
      <c r="D76" s="20"/>
      <c r="E76" s="19"/>
      <c r="F76" s="19"/>
      <c r="G76" s="19"/>
      <c r="H76" s="19"/>
      <c r="I76" s="19"/>
    </row>
    <row r="77" spans="3:9" ht="16.5" x14ac:dyDescent="0.25">
      <c r="C77" s="20"/>
      <c r="D77" s="20"/>
      <c r="E77" s="19"/>
      <c r="F77" s="19"/>
      <c r="G77" s="19"/>
      <c r="H77" s="19"/>
      <c r="I77" s="19"/>
    </row>
    <row r="78" spans="3:9" ht="16.5" x14ac:dyDescent="0.25">
      <c r="C78" s="20"/>
      <c r="D78" s="20"/>
      <c r="E78" s="19"/>
      <c r="F78" s="19"/>
      <c r="G78" s="19"/>
      <c r="H78" s="19"/>
      <c r="I78" s="19"/>
    </row>
    <row r="79" spans="3:9" ht="16.5" x14ac:dyDescent="0.25">
      <c r="C79" s="20"/>
      <c r="D79" s="20"/>
      <c r="E79" s="19"/>
      <c r="F79" s="19"/>
      <c r="G79" s="19"/>
      <c r="H79" s="19"/>
      <c r="I79" s="19"/>
    </row>
    <row r="80" spans="3:9" ht="16.5" x14ac:dyDescent="0.25">
      <c r="C80" s="20"/>
      <c r="D80" s="20"/>
      <c r="E80" s="19"/>
      <c r="F80" s="19"/>
      <c r="G80" s="19"/>
      <c r="H80" s="19"/>
      <c r="I80" s="19"/>
    </row>
    <row r="81" spans="3:9" ht="16.5" x14ac:dyDescent="0.25">
      <c r="C81" s="20"/>
      <c r="D81" s="20"/>
      <c r="E81" s="19"/>
      <c r="F81" s="19"/>
      <c r="G81" s="19"/>
      <c r="H81" s="19"/>
      <c r="I81" s="19"/>
    </row>
    <row r="82" spans="3:9" ht="16.5" x14ac:dyDescent="0.25">
      <c r="C82" s="20"/>
      <c r="D82" s="20"/>
      <c r="E82" s="19"/>
      <c r="F82" s="19"/>
      <c r="G82" s="19"/>
      <c r="H82" s="19"/>
      <c r="I82" s="19"/>
    </row>
    <row r="83" spans="3:9" ht="16.5" x14ac:dyDescent="0.25">
      <c r="C83" s="20"/>
      <c r="D83" s="20"/>
      <c r="E83" s="19"/>
      <c r="F83" s="19"/>
      <c r="G83" s="19"/>
      <c r="H83" s="19"/>
      <c r="I83" s="19"/>
    </row>
    <row r="84" spans="3:9" ht="16.5" x14ac:dyDescent="0.25">
      <c r="C84" s="20"/>
      <c r="D84" s="20"/>
      <c r="E84" s="19"/>
      <c r="F84" s="19"/>
      <c r="G84" s="19"/>
      <c r="H84" s="19"/>
      <c r="I84" s="19"/>
    </row>
    <row r="85" spans="3:9" ht="16.5" x14ac:dyDescent="0.25">
      <c r="C85" s="20"/>
      <c r="D85" s="20"/>
      <c r="E85" s="19"/>
      <c r="F85" s="19"/>
      <c r="G85" s="19"/>
      <c r="H85" s="19"/>
      <c r="I85" s="19"/>
    </row>
    <row r="86" spans="3:9" ht="16.5" x14ac:dyDescent="0.25">
      <c r="C86" s="20"/>
      <c r="D86" s="20"/>
      <c r="E86" s="19"/>
      <c r="F86" s="19"/>
      <c r="G86" s="19"/>
      <c r="H86" s="19"/>
      <c r="I86" s="19"/>
    </row>
    <row r="87" spans="3:9" ht="16.5" x14ac:dyDescent="0.25">
      <c r="C87" s="20"/>
      <c r="D87" s="20"/>
      <c r="E87" s="19"/>
      <c r="F87" s="19"/>
      <c r="G87" s="19"/>
      <c r="H87" s="19"/>
      <c r="I87" s="19"/>
    </row>
    <row r="88" spans="3:9" ht="16.5" x14ac:dyDescent="0.25">
      <c r="C88" s="20"/>
      <c r="D88" s="20"/>
      <c r="E88" s="19"/>
      <c r="F88" s="19"/>
      <c r="G88" s="19"/>
      <c r="H88" s="19"/>
      <c r="I88" s="19"/>
    </row>
    <row r="89" spans="3:9" ht="16.5" x14ac:dyDescent="0.25">
      <c r="C89" s="20"/>
      <c r="D89" s="20"/>
      <c r="E89" s="19"/>
      <c r="F89" s="19"/>
      <c r="G89" s="19"/>
      <c r="H89" s="19"/>
      <c r="I89" s="19"/>
    </row>
    <row r="90" spans="3:9" ht="16.5" x14ac:dyDescent="0.25">
      <c r="C90" s="20"/>
      <c r="D90" s="20"/>
      <c r="E90" s="19"/>
      <c r="F90" s="19"/>
      <c r="G90" s="19"/>
      <c r="H90" s="19"/>
      <c r="I90" s="19"/>
    </row>
    <row r="91" spans="3:9" ht="16.5" x14ac:dyDescent="0.25">
      <c r="C91" s="20"/>
      <c r="D91" s="20"/>
      <c r="E91" s="19"/>
      <c r="F91" s="19"/>
      <c r="G91" s="19"/>
      <c r="H91" s="19"/>
      <c r="I91" s="19"/>
    </row>
    <row r="92" spans="3:9" ht="16.5" x14ac:dyDescent="0.25">
      <c r="C92" s="20"/>
      <c r="D92" s="20"/>
      <c r="E92" s="19"/>
      <c r="F92" s="19"/>
      <c r="G92" s="19"/>
      <c r="H92" s="19"/>
      <c r="I92" s="19"/>
    </row>
    <row r="93" spans="3:9" ht="16.5" x14ac:dyDescent="0.25">
      <c r="C93" s="20"/>
      <c r="D93" s="20"/>
      <c r="E93" s="19"/>
      <c r="F93" s="19"/>
      <c r="G93" s="19"/>
      <c r="H93" s="19"/>
      <c r="I93" s="19"/>
    </row>
    <row r="94" spans="3:9" ht="16.5" x14ac:dyDescent="0.25">
      <c r="C94" s="20"/>
      <c r="D94" s="20"/>
      <c r="E94" s="19"/>
      <c r="F94" s="19"/>
      <c r="G94" s="19"/>
      <c r="H94" s="19"/>
      <c r="I94" s="19"/>
    </row>
    <row r="95" spans="3:9" ht="16.5" x14ac:dyDescent="0.25">
      <c r="C95" s="20"/>
      <c r="D95" s="20"/>
      <c r="E95" s="19"/>
      <c r="F95" s="19"/>
      <c r="G95" s="19"/>
      <c r="H95" s="19"/>
      <c r="I95" s="19"/>
    </row>
    <row r="96" spans="3:9" ht="16.5" x14ac:dyDescent="0.25">
      <c r="C96" s="20"/>
      <c r="D96" s="20"/>
      <c r="E96" s="19"/>
      <c r="F96" s="19"/>
      <c r="G96" s="19"/>
      <c r="H96" s="19"/>
      <c r="I96" s="19"/>
    </row>
    <row r="97" spans="3:9" ht="16.5" x14ac:dyDescent="0.25">
      <c r="C97" s="20"/>
      <c r="D97" s="20"/>
      <c r="E97" s="19"/>
      <c r="F97" s="19"/>
      <c r="G97" s="19"/>
      <c r="H97" s="19"/>
      <c r="I97" s="19"/>
    </row>
    <row r="98" spans="3:9" ht="16.5" x14ac:dyDescent="0.25">
      <c r="C98" s="20"/>
      <c r="D98" s="20"/>
    </row>
    <row r="99" spans="3:9" ht="16.5" x14ac:dyDescent="0.25">
      <c r="C99" s="20"/>
      <c r="D99" s="20"/>
    </row>
    <row r="100" spans="3:9" ht="16.5" x14ac:dyDescent="0.25">
      <c r="C100" s="20"/>
      <c r="D100" s="20"/>
    </row>
    <row r="101" spans="3:9" ht="16.5" x14ac:dyDescent="0.25">
      <c r="C101" s="20"/>
      <c r="D101" s="20"/>
    </row>
    <row r="102" spans="3:9" ht="16.5" x14ac:dyDescent="0.25">
      <c r="C102" s="20"/>
      <c r="D102" s="20"/>
    </row>
    <row r="103" spans="3:9" ht="16.5" x14ac:dyDescent="0.25">
      <c r="C103" s="20"/>
      <c r="D103" s="20"/>
    </row>
    <row r="104" spans="3:9" ht="16.5" x14ac:dyDescent="0.25">
      <c r="C104" s="20"/>
      <c r="D104" s="20"/>
    </row>
    <row r="105" spans="3:9" ht="16.5" x14ac:dyDescent="0.25">
      <c r="C105" s="20"/>
      <c r="D105" s="20"/>
    </row>
    <row r="106" spans="3:9" ht="16.5" x14ac:dyDescent="0.25">
      <c r="C106" s="20"/>
      <c r="D106" s="20"/>
    </row>
    <row r="107" spans="3:9" ht="16.5" x14ac:dyDescent="0.25">
      <c r="C107" s="20"/>
      <c r="D107" s="20"/>
    </row>
    <row r="108" spans="3:9" ht="16.5" x14ac:dyDescent="0.25">
      <c r="C108" s="20"/>
      <c r="D108" s="20"/>
    </row>
    <row r="109" spans="3:9" ht="16.5" x14ac:dyDescent="0.25">
      <c r="C109" s="20"/>
      <c r="D109" s="20"/>
    </row>
    <row r="110" spans="3:9" ht="16.5" x14ac:dyDescent="0.25">
      <c r="C110" s="20"/>
      <c r="D110" s="20"/>
    </row>
    <row r="111" spans="3:9" ht="16.5" x14ac:dyDescent="0.25">
      <c r="C111" s="20"/>
      <c r="D111" s="20"/>
    </row>
    <row r="112" spans="3:9" ht="16.5" x14ac:dyDescent="0.25">
      <c r="C112" s="20"/>
      <c r="D112" s="20"/>
    </row>
    <row r="113" spans="3:4" ht="16.5" x14ac:dyDescent="0.25">
      <c r="C113" s="20"/>
      <c r="D113" s="20"/>
    </row>
    <row r="114" spans="3:4" ht="16.5" x14ac:dyDescent="0.25">
      <c r="C114" s="20"/>
      <c r="D114" s="20"/>
    </row>
    <row r="115" spans="3:4" ht="16.5" x14ac:dyDescent="0.25">
      <c r="C115" s="20"/>
      <c r="D115" s="20"/>
    </row>
    <row r="116" spans="3:4" ht="16.5" x14ac:dyDescent="0.25">
      <c r="C116" s="20"/>
      <c r="D116" s="20"/>
    </row>
    <row r="117" spans="3:4" ht="16.5" x14ac:dyDescent="0.25">
      <c r="C117" s="20"/>
      <c r="D117" s="20"/>
    </row>
    <row r="118" spans="3:4" ht="16.5" x14ac:dyDescent="0.25">
      <c r="C118" s="20"/>
      <c r="D118" s="20"/>
    </row>
    <row r="119" spans="3:4" ht="16.5" x14ac:dyDescent="0.25">
      <c r="C119" s="20"/>
      <c r="D119" s="20"/>
    </row>
    <row r="120" spans="3:4" ht="16.5" x14ac:dyDescent="0.25">
      <c r="C120" s="20"/>
      <c r="D120" s="20"/>
    </row>
    <row r="121" spans="3:4" ht="16.5" x14ac:dyDescent="0.25">
      <c r="C121" s="20"/>
      <c r="D121" s="20"/>
    </row>
    <row r="122" spans="3:4" ht="16.5" x14ac:dyDescent="0.25">
      <c r="C122" s="20"/>
      <c r="D122" s="20"/>
    </row>
    <row r="123" spans="3:4" ht="16.5" x14ac:dyDescent="0.25">
      <c r="C123" s="20"/>
      <c r="D123" s="20"/>
    </row>
    <row r="124" spans="3:4" ht="16.5" x14ac:dyDescent="0.25">
      <c r="C124" s="20"/>
      <c r="D124" s="20"/>
    </row>
    <row r="125" spans="3:4" ht="16.5" x14ac:dyDescent="0.25">
      <c r="C125" s="20"/>
      <c r="D125" s="20"/>
    </row>
    <row r="126" spans="3:4" ht="16.5" x14ac:dyDescent="0.25">
      <c r="C126" s="20"/>
      <c r="D126" s="20"/>
    </row>
    <row r="127" spans="3:4" ht="16.5" x14ac:dyDescent="0.25">
      <c r="C127" s="20"/>
      <c r="D127" s="20"/>
    </row>
    <row r="128" spans="3:4" ht="16.5" x14ac:dyDescent="0.25">
      <c r="C128" s="20"/>
      <c r="D128" s="20"/>
    </row>
    <row r="129" spans="3:4" ht="16.5" x14ac:dyDescent="0.25">
      <c r="C129" s="20"/>
      <c r="D129" s="20"/>
    </row>
  </sheetData>
  <sheetProtection insertRows="0"/>
  <mergeCells count="11">
    <mergeCell ref="B58:E59"/>
    <mergeCell ref="H9:I9"/>
    <mergeCell ref="B9:B10"/>
    <mergeCell ref="C9:C10"/>
    <mergeCell ref="H1:I1"/>
    <mergeCell ref="D9:D10"/>
    <mergeCell ref="F9:G9"/>
    <mergeCell ref="B3:I3"/>
    <mergeCell ref="B5:I5"/>
    <mergeCell ref="E9:E10"/>
    <mergeCell ref="C6:I6"/>
  </mergeCells>
  <phoneticPr fontId="31" type="noConversion"/>
  <conditionalFormatting sqref="F12:I12 F17:I17 F22:I22 F32:I32 G37 G42 G47 I37 I42 I47 G52 I52">
    <cfRule type="cellIs" dxfId="213" priority="6" stopIfTrue="1" operator="equal">
      <formula>0</formula>
    </cfRule>
  </conditionalFormatting>
  <conditionalFormatting sqref="F27:I27">
    <cfRule type="cellIs" dxfId="212" priority="5" stopIfTrue="1" operator="equal">
      <formula>0</formula>
    </cfRule>
  </conditionalFormatting>
  <conditionalFormatting sqref="C61 F61 I61 I58">
    <cfRule type="containsBlanks" dxfId="211" priority="4" stopIfTrue="1">
      <formula>LEN(TRIM(C58))=0</formula>
    </cfRule>
  </conditionalFormatting>
  <conditionalFormatting sqref="B6">
    <cfRule type="containsBlanks" dxfId="210" priority="3" stopIfTrue="1">
      <formula>LEN(TRIM(B6))=0</formula>
    </cfRule>
  </conditionalFormatting>
  <conditionalFormatting sqref="C6:I6">
    <cfRule type="containsBlanks" dxfId="209" priority="2" stopIfTrue="1">
      <formula>LEN(TRIM(C6))=0</formula>
    </cfRule>
  </conditionalFormatting>
  <conditionalFormatting sqref="E4:F4">
    <cfRule type="containsBlanks" dxfId="208" priority="1" stopIfTrue="1">
      <formula>LEN(TRIM(E4))=0</formula>
    </cfRule>
  </conditionalFormatting>
  <dataValidations count="4">
    <dataValidation allowBlank="1" showInputMessage="1" showErrorMessage="1" prompt="Комірку потрібно заповнити" sqref="C61 F61 I61 I58 C6:I6" xr:uid="{CBAF98FC-F620-4B7D-A5C3-A262E4C4F3EF}"/>
    <dataValidation allowBlank="1" showInputMessage="1" showErrorMessage="1" prompt="Комірку потрібно заповнити (заповніть код ЄДРПОУ)" sqref="B6" xr:uid="{865A6386-983F-4491-9D7E-3200F2A7C31E}"/>
    <dataValidation type="list" allowBlank="1" showInputMessage="1" showErrorMessage="1" prompt="Комірку потрібно заповнити (оберіть період)" sqref="E4" xr:uid="{F78185FA-90BE-4A8A-8143-261841FEEFE2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F4" xr:uid="{86F8264E-768D-4CDC-9FDF-246F1DD0CD09}">
      <formula1>"2019,2020,2021,2022,2023,2024,2025"</formula1>
    </dataValidation>
  </dataValidations>
  <pageMargins left="0.74803149606299213" right="0.35433070866141736" top="0.43307086614173229" bottom="0.51181102362204722" header="0.43307086614173229" footer="0.51181102362204722"/>
  <pageSetup paperSize="9" scale="49" orientation="portrait" r:id="rId1"/>
  <headerFooter alignWithMargins="0"/>
  <ignoredErrors>
    <ignoredError sqref="B13:B15 B26 B21 B18:B20 B23:B25 B28:B36 B53" twoDigitTextYear="1"/>
    <ignoredError sqref="E12 E17 E47:E52 E42 E32 E37 B41 B46 B51:B52 E23:E26 E22 E27" numberStoredAsText="1"/>
    <ignoredError sqref="F32:I32 F42:I42 F37:G37 I37 F52:I52 F47:I47" unlockedFormula="1"/>
    <ignoredError sqref="B47:B50 B42:B45 B37:B40" twoDigitTextYear="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FE877-AD82-4B47-B97A-39918114D7BB}">
  <dimension ref="B1:V118"/>
  <sheetViews>
    <sheetView showGridLines="0" view="pageBreakPreview" zoomScale="60" zoomScaleNormal="70" workbookViewId="0">
      <selection activeCell="I11" sqref="I11:J11"/>
    </sheetView>
  </sheetViews>
  <sheetFormatPr defaultRowHeight="12.75" x14ac:dyDescent="0.2"/>
  <cols>
    <col min="1" max="1" width="5" style="60" customWidth="1"/>
    <col min="2" max="2" width="4.83203125" style="60" customWidth="1"/>
    <col min="3" max="3" width="40" style="60" customWidth="1"/>
    <col min="4" max="4" width="13.83203125" style="60" customWidth="1"/>
    <col min="5" max="5" width="15.1640625" style="60" customWidth="1"/>
    <col min="6" max="6" width="9.83203125" style="60" customWidth="1"/>
    <col min="7" max="7" width="18.83203125" style="60" customWidth="1"/>
    <col min="8" max="8" width="12.1640625" style="60" customWidth="1"/>
    <col min="9" max="9" width="18.5" style="60" customWidth="1"/>
    <col min="10" max="10" width="12.33203125" style="60" customWidth="1"/>
    <col min="11" max="11" width="18.33203125" style="60" customWidth="1"/>
    <col min="12" max="12" width="12.33203125" style="60" customWidth="1"/>
    <col min="13" max="13" width="18.5" style="60" customWidth="1"/>
    <col min="14" max="14" width="12.1640625" style="60" customWidth="1"/>
    <col min="15" max="15" width="18.6640625" style="60" customWidth="1"/>
    <col min="16" max="16" width="12.1640625" style="60" customWidth="1"/>
    <col min="17" max="17" width="18.33203125" style="60" customWidth="1"/>
    <col min="18" max="18" width="12.1640625" style="60" customWidth="1"/>
    <col min="19" max="19" width="18.5" style="60" customWidth="1"/>
    <col min="20" max="20" width="12.1640625" style="60" customWidth="1"/>
    <col min="21" max="21" width="18.33203125" style="60" customWidth="1"/>
    <col min="22" max="22" width="12.1640625" style="60" customWidth="1"/>
    <col min="23" max="16384" width="9.33203125" style="60"/>
  </cols>
  <sheetData>
    <row r="1" spans="2:22" ht="56.25" customHeight="1" x14ac:dyDescent="0.2">
      <c r="P1" s="291"/>
      <c r="Q1" s="291"/>
      <c r="R1" s="291"/>
      <c r="S1" s="418" t="s">
        <v>385</v>
      </c>
      <c r="T1" s="418"/>
      <c r="U1" s="418"/>
      <c r="V1" s="418"/>
    </row>
    <row r="2" spans="2:22" ht="12.75" customHeight="1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</row>
    <row r="3" spans="2:22" ht="33.75" customHeight="1" x14ac:dyDescent="0.2">
      <c r="B3" s="400" t="s">
        <v>267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</row>
    <row r="4" spans="2:22" ht="22.5" customHeight="1" x14ac:dyDescent="0.2">
      <c r="B4" s="79"/>
      <c r="C4" s="172"/>
      <c r="D4" s="172"/>
      <c r="E4" s="172"/>
      <c r="F4" s="172"/>
      <c r="G4" s="172"/>
      <c r="H4" s="172"/>
      <c r="I4" s="172"/>
      <c r="J4" s="179" t="s">
        <v>340</v>
      </c>
      <c r="K4" s="180"/>
      <c r="L4" s="180"/>
      <c r="M4" s="181" t="s">
        <v>341</v>
      </c>
      <c r="N4" s="172"/>
      <c r="O4" s="172"/>
      <c r="P4" s="172"/>
      <c r="Q4" s="172"/>
      <c r="R4" s="172"/>
      <c r="S4" s="172"/>
      <c r="T4" s="172"/>
      <c r="U4" s="172"/>
      <c r="V4" s="172"/>
    </row>
    <row r="5" spans="2:22" ht="18.75" customHeight="1" x14ac:dyDescent="0.2">
      <c r="B5" s="79"/>
      <c r="C5" s="407" t="s">
        <v>104</v>
      </c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7"/>
      <c r="O5" s="407"/>
      <c r="P5" s="407"/>
      <c r="Q5" s="407"/>
      <c r="R5" s="407"/>
      <c r="S5" s="407"/>
      <c r="T5" s="407"/>
      <c r="U5" s="407"/>
      <c r="V5" s="407"/>
    </row>
    <row r="6" spans="2:22" ht="24.75" customHeight="1" x14ac:dyDescent="0.25">
      <c r="B6" s="79"/>
      <c r="C6" s="258"/>
      <c r="D6" s="404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6"/>
      <c r="T6" s="79"/>
      <c r="U6" s="79"/>
      <c r="V6" s="79"/>
    </row>
    <row r="7" spans="2:22" ht="24.75" customHeight="1" x14ac:dyDescent="0.2">
      <c r="B7" s="79"/>
      <c r="C7" s="257" t="s">
        <v>348</v>
      </c>
      <c r="D7" s="411" t="s">
        <v>296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79"/>
      <c r="U7" s="79"/>
      <c r="V7" s="79"/>
    </row>
    <row r="8" spans="2:22" ht="22.5" customHeight="1" thickBot="1" x14ac:dyDescent="0.25">
      <c r="B8" s="402" t="s">
        <v>263</v>
      </c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3"/>
    </row>
    <row r="9" spans="2:22" ht="39.950000000000003" customHeight="1" x14ac:dyDescent="0.2">
      <c r="B9" s="408" t="s">
        <v>2</v>
      </c>
      <c r="C9" s="392" t="s">
        <v>229</v>
      </c>
      <c r="D9" s="392" t="s">
        <v>297</v>
      </c>
      <c r="E9" s="392"/>
      <c r="F9" s="392"/>
      <c r="G9" s="392" t="s">
        <v>230</v>
      </c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3"/>
    </row>
    <row r="10" spans="2:22" ht="18" customHeight="1" x14ac:dyDescent="0.2">
      <c r="B10" s="409"/>
      <c r="C10" s="398"/>
      <c r="D10" s="380" t="s">
        <v>276</v>
      </c>
      <c r="E10" s="380" t="s">
        <v>277</v>
      </c>
      <c r="F10" s="380" t="s">
        <v>102</v>
      </c>
      <c r="G10" s="382" t="s">
        <v>264</v>
      </c>
      <c r="H10" s="382"/>
      <c r="I10" s="382"/>
      <c r="J10" s="382"/>
      <c r="K10" s="382" t="s">
        <v>265</v>
      </c>
      <c r="L10" s="382"/>
      <c r="M10" s="382"/>
      <c r="N10" s="382"/>
      <c r="O10" s="382" t="s">
        <v>266</v>
      </c>
      <c r="P10" s="382"/>
      <c r="Q10" s="382"/>
      <c r="R10" s="382"/>
      <c r="S10" s="382" t="s">
        <v>231</v>
      </c>
      <c r="T10" s="382"/>
      <c r="U10" s="382"/>
      <c r="V10" s="397"/>
    </row>
    <row r="11" spans="2:22" ht="41.25" customHeight="1" x14ac:dyDescent="0.2">
      <c r="B11" s="409"/>
      <c r="C11" s="398"/>
      <c r="D11" s="380"/>
      <c r="E11" s="380"/>
      <c r="F11" s="380"/>
      <c r="G11" s="380" t="s">
        <v>276</v>
      </c>
      <c r="H11" s="380"/>
      <c r="I11" s="380" t="s">
        <v>277</v>
      </c>
      <c r="J11" s="380"/>
      <c r="K11" s="380" t="s">
        <v>276</v>
      </c>
      <c r="L11" s="380"/>
      <c r="M11" s="380" t="s">
        <v>277</v>
      </c>
      <c r="N11" s="380"/>
      <c r="O11" s="380" t="s">
        <v>276</v>
      </c>
      <c r="P11" s="380"/>
      <c r="Q11" s="380" t="s">
        <v>277</v>
      </c>
      <c r="R11" s="380"/>
      <c r="S11" s="380" t="s">
        <v>276</v>
      </c>
      <c r="T11" s="380"/>
      <c r="U11" s="380" t="s">
        <v>277</v>
      </c>
      <c r="V11" s="388"/>
    </row>
    <row r="12" spans="2:22" ht="66.75" customHeight="1" thickBot="1" x14ac:dyDescent="0.25">
      <c r="B12" s="410"/>
      <c r="C12" s="399"/>
      <c r="D12" s="381"/>
      <c r="E12" s="381"/>
      <c r="F12" s="381"/>
      <c r="G12" s="65" t="s">
        <v>278</v>
      </c>
      <c r="H12" s="65" t="s">
        <v>279</v>
      </c>
      <c r="I12" s="65" t="s">
        <v>278</v>
      </c>
      <c r="J12" s="65" t="s">
        <v>279</v>
      </c>
      <c r="K12" s="65" t="s">
        <v>278</v>
      </c>
      <c r="L12" s="65" t="s">
        <v>279</v>
      </c>
      <c r="M12" s="65" t="s">
        <v>278</v>
      </c>
      <c r="N12" s="65" t="s">
        <v>279</v>
      </c>
      <c r="O12" s="65" t="s">
        <v>278</v>
      </c>
      <c r="P12" s="65" t="s">
        <v>279</v>
      </c>
      <c r="Q12" s="65" t="s">
        <v>278</v>
      </c>
      <c r="R12" s="65" t="s">
        <v>279</v>
      </c>
      <c r="S12" s="65" t="s">
        <v>278</v>
      </c>
      <c r="T12" s="65" t="s">
        <v>279</v>
      </c>
      <c r="U12" s="65" t="s">
        <v>278</v>
      </c>
      <c r="V12" s="66" t="s">
        <v>279</v>
      </c>
    </row>
    <row r="13" spans="2:22" ht="17.25" customHeight="1" thickBot="1" x14ac:dyDescent="0.25">
      <c r="B13" s="389" t="s">
        <v>232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1"/>
    </row>
    <row r="14" spans="2:22" x14ac:dyDescent="0.2">
      <c r="B14" s="81" t="s">
        <v>97</v>
      </c>
      <c r="C14" s="67" t="s">
        <v>233</v>
      </c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2"/>
    </row>
    <row r="15" spans="2:22" x14ac:dyDescent="0.2">
      <c r="B15" s="82" t="s">
        <v>12</v>
      </c>
      <c r="C15" s="62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8"/>
    </row>
    <row r="16" spans="2:22" x14ac:dyDescent="0.2">
      <c r="B16" s="82" t="s">
        <v>35</v>
      </c>
      <c r="C16" s="62" t="s">
        <v>234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8"/>
    </row>
    <row r="17" spans="2:22" x14ac:dyDescent="0.2">
      <c r="B17" s="82" t="s">
        <v>37</v>
      </c>
      <c r="C17" s="62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8"/>
    </row>
    <row r="18" spans="2:22" x14ac:dyDescent="0.2">
      <c r="B18" s="82" t="s">
        <v>42</v>
      </c>
      <c r="C18" s="62" t="s">
        <v>235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8"/>
    </row>
    <row r="19" spans="2:22" x14ac:dyDescent="0.2">
      <c r="B19" s="82" t="s">
        <v>43</v>
      </c>
      <c r="C19" s="63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8"/>
    </row>
    <row r="20" spans="2:22" x14ac:dyDescent="0.2">
      <c r="B20" s="82" t="s">
        <v>45</v>
      </c>
      <c r="C20" s="62" t="s">
        <v>236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</row>
    <row r="21" spans="2:22" x14ac:dyDescent="0.2">
      <c r="B21" s="82" t="s">
        <v>150</v>
      </c>
      <c r="C21" s="62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8"/>
    </row>
    <row r="22" spans="2:22" x14ac:dyDescent="0.2">
      <c r="B22" s="82" t="s">
        <v>72</v>
      </c>
      <c r="C22" s="62" t="s">
        <v>237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8"/>
    </row>
    <row r="23" spans="2:22" x14ac:dyDescent="0.2">
      <c r="B23" s="82" t="s">
        <v>103</v>
      </c>
      <c r="C23" s="62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8"/>
    </row>
    <row r="24" spans="2:22" ht="15.75" customHeight="1" thickBot="1" x14ac:dyDescent="0.25">
      <c r="B24" s="383" t="s">
        <v>98</v>
      </c>
      <c r="C24" s="384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20"/>
    </row>
    <row r="25" spans="2:22" ht="18.75" customHeight="1" thickBot="1" x14ac:dyDescent="0.25">
      <c r="B25" s="385" t="s">
        <v>238</v>
      </c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7"/>
    </row>
    <row r="26" spans="2:22" x14ac:dyDescent="0.2">
      <c r="B26" s="81" t="s">
        <v>97</v>
      </c>
      <c r="C26" s="67" t="s">
        <v>233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2"/>
    </row>
    <row r="27" spans="2:22" x14ac:dyDescent="0.2">
      <c r="B27" s="82" t="s">
        <v>12</v>
      </c>
      <c r="C27" s="62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2" x14ac:dyDescent="0.2">
      <c r="B28" s="82" t="s">
        <v>35</v>
      </c>
      <c r="C28" s="62" t="s">
        <v>234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8"/>
    </row>
    <row r="29" spans="2:22" x14ac:dyDescent="0.2">
      <c r="B29" s="82" t="s">
        <v>37</v>
      </c>
      <c r="C29" s="62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8"/>
    </row>
    <row r="30" spans="2:22" x14ac:dyDescent="0.2">
      <c r="B30" s="82" t="s">
        <v>42</v>
      </c>
      <c r="C30" s="62" t="s">
        <v>235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2" x14ac:dyDescent="0.2">
      <c r="B31" s="82" t="s">
        <v>43</v>
      </c>
      <c r="C31" s="63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8"/>
    </row>
    <row r="32" spans="2:22" x14ac:dyDescent="0.2">
      <c r="B32" s="82" t="s">
        <v>45</v>
      </c>
      <c r="C32" s="62" t="s">
        <v>236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8"/>
    </row>
    <row r="33" spans="2:22" x14ac:dyDescent="0.2">
      <c r="B33" s="82" t="s">
        <v>150</v>
      </c>
      <c r="C33" s="6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2" x14ac:dyDescent="0.2">
      <c r="B34" s="82" t="s">
        <v>72</v>
      </c>
      <c r="C34" s="62" t="s">
        <v>237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8"/>
    </row>
    <row r="35" spans="2:22" x14ac:dyDescent="0.2">
      <c r="B35" s="82" t="s">
        <v>103</v>
      </c>
      <c r="C35" s="62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/>
    </row>
    <row r="36" spans="2:22" ht="16.7" customHeight="1" thickBot="1" x14ac:dyDescent="0.25">
      <c r="B36" s="383" t="s">
        <v>98</v>
      </c>
      <c r="C36" s="384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20"/>
    </row>
    <row r="37" spans="2:22" ht="18.75" customHeight="1" thickBot="1" x14ac:dyDescent="0.25">
      <c r="B37" s="385" t="s">
        <v>239</v>
      </c>
      <c r="C37" s="386"/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7"/>
    </row>
    <row r="38" spans="2:22" x14ac:dyDescent="0.2">
      <c r="B38" s="81" t="s">
        <v>97</v>
      </c>
      <c r="C38" s="67" t="s">
        <v>233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2"/>
    </row>
    <row r="39" spans="2:22" x14ac:dyDescent="0.2">
      <c r="B39" s="82" t="s">
        <v>12</v>
      </c>
      <c r="C39" s="62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8"/>
    </row>
    <row r="40" spans="2:22" x14ac:dyDescent="0.2">
      <c r="B40" s="82" t="s">
        <v>35</v>
      </c>
      <c r="C40" s="62" t="s">
        <v>234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8"/>
    </row>
    <row r="41" spans="2:22" x14ac:dyDescent="0.2">
      <c r="B41" s="82" t="s">
        <v>37</v>
      </c>
      <c r="C41" s="62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8"/>
    </row>
    <row r="42" spans="2:22" x14ac:dyDescent="0.2">
      <c r="B42" s="82" t="s">
        <v>42</v>
      </c>
      <c r="C42" s="62" t="s">
        <v>235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8"/>
    </row>
    <row r="43" spans="2:22" x14ac:dyDescent="0.2">
      <c r="B43" s="82" t="s">
        <v>43</v>
      </c>
      <c r="C43" s="63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8"/>
    </row>
    <row r="44" spans="2:22" x14ac:dyDescent="0.2">
      <c r="B44" s="82" t="s">
        <v>45</v>
      </c>
      <c r="C44" s="62" t="s">
        <v>236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8"/>
    </row>
    <row r="45" spans="2:22" x14ac:dyDescent="0.2">
      <c r="B45" s="82" t="s">
        <v>150</v>
      </c>
      <c r="C45" s="62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8"/>
    </row>
    <row r="46" spans="2:22" x14ac:dyDescent="0.2">
      <c r="B46" s="82" t="s">
        <v>72</v>
      </c>
      <c r="C46" s="62" t="s">
        <v>237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8"/>
    </row>
    <row r="47" spans="2:22" x14ac:dyDescent="0.2">
      <c r="B47" s="82" t="s">
        <v>103</v>
      </c>
      <c r="C47" s="62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8"/>
    </row>
    <row r="48" spans="2:22" ht="13.5" thickBot="1" x14ac:dyDescent="0.25">
      <c r="B48" s="395" t="s">
        <v>98</v>
      </c>
      <c r="C48" s="396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20"/>
    </row>
    <row r="49" spans="2:22" ht="18.75" customHeight="1" thickBot="1" x14ac:dyDescent="0.25">
      <c r="B49" s="385" t="s">
        <v>240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7"/>
    </row>
    <row r="50" spans="2:22" x14ac:dyDescent="0.2">
      <c r="B50" s="81" t="s">
        <v>97</v>
      </c>
      <c r="C50" s="67" t="s">
        <v>233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2"/>
    </row>
    <row r="51" spans="2:22" x14ac:dyDescent="0.2">
      <c r="B51" s="82" t="s">
        <v>12</v>
      </c>
      <c r="C51" s="62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8"/>
    </row>
    <row r="52" spans="2:22" x14ac:dyDescent="0.2">
      <c r="B52" s="82" t="s">
        <v>35</v>
      </c>
      <c r="C52" s="62" t="s">
        <v>234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8"/>
    </row>
    <row r="53" spans="2:22" x14ac:dyDescent="0.2">
      <c r="B53" s="82" t="s">
        <v>37</v>
      </c>
      <c r="C53" s="62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8"/>
    </row>
    <row r="54" spans="2:22" x14ac:dyDescent="0.2">
      <c r="B54" s="82" t="s">
        <v>42</v>
      </c>
      <c r="C54" s="62" t="s">
        <v>235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8"/>
    </row>
    <row r="55" spans="2:22" x14ac:dyDescent="0.2">
      <c r="B55" s="82" t="s">
        <v>43</v>
      </c>
      <c r="C55" s="63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8"/>
    </row>
    <row r="56" spans="2:22" x14ac:dyDescent="0.2">
      <c r="B56" s="82" t="s">
        <v>45</v>
      </c>
      <c r="C56" s="62" t="s">
        <v>236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8"/>
    </row>
    <row r="57" spans="2:22" x14ac:dyDescent="0.2">
      <c r="B57" s="82" t="s">
        <v>150</v>
      </c>
      <c r="C57" s="62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8"/>
    </row>
    <row r="58" spans="2:22" x14ac:dyDescent="0.2">
      <c r="B58" s="82" t="s">
        <v>72</v>
      </c>
      <c r="C58" s="62" t="s">
        <v>237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8"/>
    </row>
    <row r="59" spans="2:22" x14ac:dyDescent="0.2">
      <c r="B59" s="82" t="s">
        <v>103</v>
      </c>
      <c r="C59" s="62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8"/>
    </row>
    <row r="60" spans="2:22" ht="13.5" thickBot="1" x14ac:dyDescent="0.25">
      <c r="B60" s="395" t="s">
        <v>98</v>
      </c>
      <c r="C60" s="396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20"/>
    </row>
    <row r="61" spans="2:22" ht="19.5" customHeight="1" thickBot="1" x14ac:dyDescent="0.25">
      <c r="B61" s="385" t="s">
        <v>241</v>
      </c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7"/>
    </row>
    <row r="62" spans="2:22" x14ac:dyDescent="0.2">
      <c r="B62" s="81" t="s">
        <v>97</v>
      </c>
      <c r="C62" s="67" t="s">
        <v>233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2"/>
    </row>
    <row r="63" spans="2:22" x14ac:dyDescent="0.2">
      <c r="B63" s="82" t="s">
        <v>12</v>
      </c>
      <c r="C63" s="62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8"/>
    </row>
    <row r="64" spans="2:22" x14ac:dyDescent="0.2">
      <c r="B64" s="82" t="s">
        <v>35</v>
      </c>
      <c r="C64" s="62" t="s">
        <v>234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8"/>
    </row>
    <row r="65" spans="2:22" x14ac:dyDescent="0.2">
      <c r="B65" s="82" t="s">
        <v>37</v>
      </c>
      <c r="C65" s="62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8"/>
    </row>
    <row r="66" spans="2:22" x14ac:dyDescent="0.2">
      <c r="B66" s="82" t="s">
        <v>42</v>
      </c>
      <c r="C66" s="62" t="s">
        <v>235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8"/>
    </row>
    <row r="67" spans="2:22" x14ac:dyDescent="0.2">
      <c r="B67" s="82" t="s">
        <v>43</v>
      </c>
      <c r="C67" s="63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8"/>
    </row>
    <row r="68" spans="2:22" x14ac:dyDescent="0.2">
      <c r="B68" s="82" t="s">
        <v>45</v>
      </c>
      <c r="C68" s="62" t="s">
        <v>236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8"/>
    </row>
    <row r="69" spans="2:22" x14ac:dyDescent="0.2">
      <c r="B69" s="82" t="s">
        <v>150</v>
      </c>
      <c r="C69" s="62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8"/>
    </row>
    <row r="70" spans="2:22" x14ac:dyDescent="0.2">
      <c r="B70" s="82" t="s">
        <v>72</v>
      </c>
      <c r="C70" s="62" t="s">
        <v>237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8"/>
    </row>
    <row r="71" spans="2:22" x14ac:dyDescent="0.2">
      <c r="B71" s="82" t="s">
        <v>103</v>
      </c>
      <c r="C71" s="62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8"/>
    </row>
    <row r="72" spans="2:22" ht="13.5" thickBot="1" x14ac:dyDescent="0.25">
      <c r="B72" s="395" t="s">
        <v>98</v>
      </c>
      <c r="C72" s="396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20"/>
    </row>
    <row r="73" spans="2:22" ht="13.5" thickBot="1" x14ac:dyDescent="0.25">
      <c r="B73" s="98"/>
      <c r="C73" s="98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</row>
    <row r="74" spans="2:22" ht="33" customHeight="1" x14ac:dyDescent="0.2">
      <c r="B74" s="408" t="s">
        <v>2</v>
      </c>
      <c r="C74" s="392" t="s">
        <v>229</v>
      </c>
      <c r="D74" s="392" t="s">
        <v>297</v>
      </c>
      <c r="E74" s="392"/>
      <c r="F74" s="392"/>
      <c r="G74" s="392" t="s">
        <v>230</v>
      </c>
      <c r="H74" s="392"/>
      <c r="I74" s="392"/>
      <c r="J74" s="392"/>
      <c r="K74" s="392"/>
      <c r="L74" s="392"/>
      <c r="M74" s="392"/>
      <c r="N74" s="392"/>
      <c r="O74" s="392"/>
      <c r="P74" s="392"/>
      <c r="Q74" s="392"/>
      <c r="R74" s="392"/>
      <c r="S74" s="392"/>
      <c r="T74" s="392"/>
      <c r="U74" s="392"/>
      <c r="V74" s="393"/>
    </row>
    <row r="75" spans="2:22" ht="12.75" customHeight="1" x14ac:dyDescent="0.2">
      <c r="B75" s="409"/>
      <c r="C75" s="398"/>
      <c r="D75" s="380" t="s">
        <v>276</v>
      </c>
      <c r="E75" s="380" t="s">
        <v>277</v>
      </c>
      <c r="F75" s="380" t="s">
        <v>102</v>
      </c>
      <c r="G75" s="382" t="s">
        <v>264</v>
      </c>
      <c r="H75" s="382"/>
      <c r="I75" s="382"/>
      <c r="J75" s="382"/>
      <c r="K75" s="382" t="s">
        <v>265</v>
      </c>
      <c r="L75" s="382"/>
      <c r="M75" s="382"/>
      <c r="N75" s="382"/>
      <c r="O75" s="382" t="s">
        <v>266</v>
      </c>
      <c r="P75" s="382"/>
      <c r="Q75" s="382"/>
      <c r="R75" s="382"/>
      <c r="S75" s="382" t="s">
        <v>231</v>
      </c>
      <c r="T75" s="382"/>
      <c r="U75" s="382"/>
      <c r="V75" s="397"/>
    </row>
    <row r="76" spans="2:22" ht="30.75" customHeight="1" x14ac:dyDescent="0.2">
      <c r="B76" s="409"/>
      <c r="C76" s="398"/>
      <c r="D76" s="380"/>
      <c r="E76" s="380"/>
      <c r="F76" s="380"/>
      <c r="G76" s="380" t="s">
        <v>276</v>
      </c>
      <c r="H76" s="380"/>
      <c r="I76" s="380" t="s">
        <v>277</v>
      </c>
      <c r="J76" s="380"/>
      <c r="K76" s="380" t="s">
        <v>276</v>
      </c>
      <c r="L76" s="380"/>
      <c r="M76" s="380" t="s">
        <v>277</v>
      </c>
      <c r="N76" s="380"/>
      <c r="O76" s="380" t="s">
        <v>276</v>
      </c>
      <c r="P76" s="380"/>
      <c r="Q76" s="380" t="s">
        <v>277</v>
      </c>
      <c r="R76" s="380"/>
      <c r="S76" s="380" t="s">
        <v>276</v>
      </c>
      <c r="T76" s="380"/>
      <c r="U76" s="380" t="s">
        <v>277</v>
      </c>
      <c r="V76" s="388"/>
    </row>
    <row r="77" spans="2:22" ht="64.5" thickBot="1" x14ac:dyDescent="0.25">
      <c r="B77" s="410"/>
      <c r="C77" s="399"/>
      <c r="D77" s="381"/>
      <c r="E77" s="381"/>
      <c r="F77" s="381"/>
      <c r="G77" s="65" t="s">
        <v>278</v>
      </c>
      <c r="H77" s="65" t="s">
        <v>279</v>
      </c>
      <c r="I77" s="65" t="s">
        <v>278</v>
      </c>
      <c r="J77" s="65" t="s">
        <v>279</v>
      </c>
      <c r="K77" s="65" t="s">
        <v>278</v>
      </c>
      <c r="L77" s="65" t="s">
        <v>279</v>
      </c>
      <c r="M77" s="65" t="s">
        <v>278</v>
      </c>
      <c r="N77" s="65" t="s">
        <v>279</v>
      </c>
      <c r="O77" s="65" t="s">
        <v>278</v>
      </c>
      <c r="P77" s="65" t="s">
        <v>279</v>
      </c>
      <c r="Q77" s="65" t="s">
        <v>278</v>
      </c>
      <c r="R77" s="65" t="s">
        <v>279</v>
      </c>
      <c r="S77" s="65" t="s">
        <v>278</v>
      </c>
      <c r="T77" s="65" t="s">
        <v>279</v>
      </c>
      <c r="U77" s="65" t="s">
        <v>278</v>
      </c>
      <c r="V77" s="66" t="s">
        <v>279</v>
      </c>
    </row>
    <row r="78" spans="2:22" ht="18.75" customHeight="1" thickBot="1" x14ac:dyDescent="0.25">
      <c r="B78" s="394" t="s">
        <v>242</v>
      </c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N78" s="394"/>
      <c r="O78" s="394"/>
      <c r="P78" s="394"/>
      <c r="Q78" s="394"/>
      <c r="R78" s="394"/>
      <c r="S78" s="394"/>
      <c r="T78" s="394"/>
      <c r="U78" s="394"/>
      <c r="V78" s="394"/>
    </row>
    <row r="79" spans="2:22" x14ac:dyDescent="0.2">
      <c r="B79" s="99" t="s">
        <v>97</v>
      </c>
      <c r="C79" s="100" t="s">
        <v>233</v>
      </c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6"/>
    </row>
    <row r="80" spans="2:22" x14ac:dyDescent="0.2">
      <c r="B80" s="82" t="s">
        <v>12</v>
      </c>
      <c r="C80" s="62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8"/>
    </row>
    <row r="81" spans="2:22" x14ac:dyDescent="0.2">
      <c r="B81" s="82" t="s">
        <v>35</v>
      </c>
      <c r="C81" s="62" t="s">
        <v>234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8"/>
    </row>
    <row r="82" spans="2:22" x14ac:dyDescent="0.2">
      <c r="B82" s="82" t="s">
        <v>37</v>
      </c>
      <c r="C82" s="62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8"/>
    </row>
    <row r="83" spans="2:22" x14ac:dyDescent="0.2">
      <c r="B83" s="82" t="s">
        <v>42</v>
      </c>
      <c r="C83" s="62" t="s">
        <v>235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8"/>
    </row>
    <row r="84" spans="2:22" x14ac:dyDescent="0.2">
      <c r="B84" s="82" t="s">
        <v>43</v>
      </c>
      <c r="C84" s="63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8"/>
    </row>
    <row r="85" spans="2:22" x14ac:dyDescent="0.2">
      <c r="B85" s="82" t="s">
        <v>45</v>
      </c>
      <c r="C85" s="62" t="s">
        <v>236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8"/>
    </row>
    <row r="86" spans="2:22" x14ac:dyDescent="0.2">
      <c r="B86" s="82" t="s">
        <v>150</v>
      </c>
      <c r="C86" s="62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8"/>
    </row>
    <row r="87" spans="2:22" x14ac:dyDescent="0.2">
      <c r="B87" s="82" t="s">
        <v>72</v>
      </c>
      <c r="C87" s="62" t="s">
        <v>237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8"/>
    </row>
    <row r="88" spans="2:22" x14ac:dyDescent="0.2">
      <c r="B88" s="82" t="s">
        <v>103</v>
      </c>
      <c r="C88" s="62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8"/>
    </row>
    <row r="89" spans="2:22" ht="13.5" thickBot="1" x14ac:dyDescent="0.25">
      <c r="B89" s="395" t="s">
        <v>98</v>
      </c>
      <c r="C89" s="396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20"/>
    </row>
    <row r="90" spans="2:22" ht="19.5" customHeight="1" thickBot="1" x14ac:dyDescent="0.25">
      <c r="B90" s="385" t="s">
        <v>243</v>
      </c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7"/>
    </row>
    <row r="91" spans="2:22" x14ac:dyDescent="0.2">
      <c r="B91" s="81" t="s">
        <v>97</v>
      </c>
      <c r="C91" s="67" t="s">
        <v>233</v>
      </c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2"/>
    </row>
    <row r="92" spans="2:22" x14ac:dyDescent="0.2">
      <c r="B92" s="82" t="s">
        <v>12</v>
      </c>
      <c r="C92" s="62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8"/>
    </row>
    <row r="93" spans="2:22" x14ac:dyDescent="0.2">
      <c r="B93" s="82" t="s">
        <v>35</v>
      </c>
      <c r="C93" s="62" t="s">
        <v>234</v>
      </c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8"/>
    </row>
    <row r="94" spans="2:22" x14ac:dyDescent="0.2">
      <c r="B94" s="82" t="s">
        <v>37</v>
      </c>
      <c r="C94" s="62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8"/>
    </row>
    <row r="95" spans="2:22" x14ac:dyDescent="0.2">
      <c r="B95" s="82" t="s">
        <v>42</v>
      </c>
      <c r="C95" s="62" t="s">
        <v>235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8"/>
    </row>
    <row r="96" spans="2:22" x14ac:dyDescent="0.2">
      <c r="B96" s="82" t="s">
        <v>43</v>
      </c>
      <c r="C96" s="63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8"/>
    </row>
    <row r="97" spans="2:22" x14ac:dyDescent="0.2">
      <c r="B97" s="82" t="s">
        <v>45</v>
      </c>
      <c r="C97" s="62" t="s">
        <v>236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8"/>
    </row>
    <row r="98" spans="2:22" x14ac:dyDescent="0.2">
      <c r="B98" s="82" t="s">
        <v>150</v>
      </c>
      <c r="C98" s="62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8"/>
    </row>
    <row r="99" spans="2:22" x14ac:dyDescent="0.2">
      <c r="B99" s="82" t="s">
        <v>72</v>
      </c>
      <c r="C99" s="62" t="s">
        <v>237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8"/>
    </row>
    <row r="100" spans="2:22" x14ac:dyDescent="0.2">
      <c r="B100" s="64" t="s">
        <v>103</v>
      </c>
      <c r="C100" s="62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8"/>
    </row>
    <row r="101" spans="2:22" ht="13.5" thickBot="1" x14ac:dyDescent="0.25">
      <c r="B101" s="395" t="s">
        <v>98</v>
      </c>
      <c r="C101" s="396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20"/>
    </row>
    <row r="102" spans="2:22" ht="18.75" customHeight="1" thickBot="1" x14ac:dyDescent="0.25">
      <c r="B102" s="385" t="s">
        <v>244</v>
      </c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7"/>
    </row>
    <row r="103" spans="2:22" x14ac:dyDescent="0.2">
      <c r="B103" s="81" t="s">
        <v>97</v>
      </c>
      <c r="C103" s="67" t="s">
        <v>233</v>
      </c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2"/>
    </row>
    <row r="104" spans="2:22" x14ac:dyDescent="0.2">
      <c r="B104" s="82" t="s">
        <v>12</v>
      </c>
      <c r="C104" s="62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8"/>
    </row>
    <row r="105" spans="2:22" x14ac:dyDescent="0.2">
      <c r="B105" s="82" t="s">
        <v>35</v>
      </c>
      <c r="C105" s="62" t="s">
        <v>234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8"/>
    </row>
    <row r="106" spans="2:22" x14ac:dyDescent="0.2">
      <c r="B106" s="82" t="s">
        <v>37</v>
      </c>
      <c r="C106" s="62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8"/>
    </row>
    <row r="107" spans="2:22" x14ac:dyDescent="0.2">
      <c r="B107" s="82" t="s">
        <v>42</v>
      </c>
      <c r="C107" s="62" t="s">
        <v>235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8"/>
    </row>
    <row r="108" spans="2:22" x14ac:dyDescent="0.2">
      <c r="B108" s="82" t="s">
        <v>43</v>
      </c>
      <c r="C108" s="63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8"/>
    </row>
    <row r="109" spans="2:22" x14ac:dyDescent="0.2">
      <c r="B109" s="82" t="s">
        <v>45</v>
      </c>
      <c r="C109" s="62" t="s">
        <v>236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8"/>
    </row>
    <row r="110" spans="2:22" x14ac:dyDescent="0.2">
      <c r="B110" s="82" t="s">
        <v>150</v>
      </c>
      <c r="C110" s="62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8"/>
    </row>
    <row r="111" spans="2:22" x14ac:dyDescent="0.2">
      <c r="B111" s="82" t="s">
        <v>72</v>
      </c>
      <c r="C111" s="62" t="s">
        <v>237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8"/>
    </row>
    <row r="112" spans="2:22" x14ac:dyDescent="0.2">
      <c r="B112" s="64" t="s">
        <v>103</v>
      </c>
      <c r="C112" s="62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8"/>
    </row>
    <row r="113" spans="2:22" ht="13.5" thickBot="1" x14ac:dyDescent="0.25">
      <c r="B113" s="395" t="s">
        <v>98</v>
      </c>
      <c r="C113" s="396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20"/>
    </row>
    <row r="115" spans="2:22" ht="29.45" customHeight="1" x14ac:dyDescent="0.25">
      <c r="B115" s="417" t="s">
        <v>339</v>
      </c>
      <c r="C115" s="417"/>
      <c r="D115" s="417"/>
      <c r="E115" s="417"/>
      <c r="F115" s="417"/>
      <c r="G115" s="417"/>
      <c r="H115" s="89"/>
      <c r="I115" s="170"/>
      <c r="J115" s="421"/>
      <c r="K115" s="422"/>
      <c r="Q115" s="413"/>
      <c r="R115" s="413"/>
      <c r="S115" s="413"/>
      <c r="T115" s="414"/>
    </row>
    <row r="116" spans="2:22" ht="26.25" customHeight="1" x14ac:dyDescent="0.2">
      <c r="B116" s="417"/>
      <c r="C116" s="417"/>
      <c r="D116" s="417"/>
      <c r="E116" s="417"/>
      <c r="F116" s="417"/>
      <c r="G116" s="417"/>
      <c r="I116" s="169"/>
      <c r="J116" s="412"/>
      <c r="K116" s="412"/>
      <c r="Q116" s="415" t="s">
        <v>64</v>
      </c>
      <c r="R116" s="416"/>
      <c r="S116" s="416"/>
      <c r="T116" s="416"/>
    </row>
    <row r="117" spans="2:22" ht="30.75" customHeight="1" x14ac:dyDescent="0.25">
      <c r="B117" s="143" t="s">
        <v>344</v>
      </c>
      <c r="C117" s="143"/>
      <c r="D117" s="420"/>
      <c r="E117" s="420"/>
      <c r="F117" s="420"/>
      <c r="I117" s="171" t="s">
        <v>345</v>
      </c>
      <c r="J117" s="420"/>
      <c r="K117" s="420"/>
      <c r="O117" s="419" t="s">
        <v>347</v>
      </c>
      <c r="P117" s="419"/>
      <c r="Q117" s="419"/>
      <c r="R117" s="420"/>
      <c r="S117" s="420"/>
      <c r="T117" s="420"/>
      <c r="U117" s="143"/>
    </row>
    <row r="118" spans="2:22" x14ac:dyDescent="0.2">
      <c r="U118" s="89"/>
    </row>
  </sheetData>
  <mergeCells count="70">
    <mergeCell ref="S1:V1"/>
    <mergeCell ref="O117:Q117"/>
    <mergeCell ref="R117:T117"/>
    <mergeCell ref="J117:K117"/>
    <mergeCell ref="D117:F117"/>
    <mergeCell ref="S76:T76"/>
    <mergeCell ref="J115:K115"/>
    <mergeCell ref="D10:D12"/>
    <mergeCell ref="E10:E12"/>
    <mergeCell ref="F10:F12"/>
    <mergeCell ref="B24:C24"/>
    <mergeCell ref="B25:V25"/>
    <mergeCell ref="C9:C12"/>
    <mergeCell ref="D9:F9"/>
    <mergeCell ref="G9:V9"/>
    <mergeCell ref="M11:N11"/>
    <mergeCell ref="O11:P11"/>
    <mergeCell ref="B113:C113"/>
    <mergeCell ref="G10:J10"/>
    <mergeCell ref="Q11:R11"/>
    <mergeCell ref="O10:R10"/>
    <mergeCell ref="G11:H11"/>
    <mergeCell ref="I11:J11"/>
    <mergeCell ref="K11:L11"/>
    <mergeCell ref="B101:C101"/>
    <mergeCell ref="B102:V102"/>
    <mergeCell ref="B48:C48"/>
    <mergeCell ref="B72:C72"/>
    <mergeCell ref="D7:S7"/>
    <mergeCell ref="J116:K116"/>
    <mergeCell ref="Q115:T115"/>
    <mergeCell ref="Q116:T116"/>
    <mergeCell ref="U76:V76"/>
    <mergeCell ref="S11:T11"/>
    <mergeCell ref="I76:J76"/>
    <mergeCell ref="B115:G116"/>
    <mergeCell ref="B74:B77"/>
    <mergeCell ref="B3:V3"/>
    <mergeCell ref="B2:V2"/>
    <mergeCell ref="B8:V8"/>
    <mergeCell ref="D6:S6"/>
    <mergeCell ref="S10:V10"/>
    <mergeCell ref="C5:V5"/>
    <mergeCell ref="B9:B12"/>
    <mergeCell ref="B78:V78"/>
    <mergeCell ref="B89:C89"/>
    <mergeCell ref="B90:V90"/>
    <mergeCell ref="B49:V49"/>
    <mergeCell ref="B60:C60"/>
    <mergeCell ref="B61:V61"/>
    <mergeCell ref="K76:L76"/>
    <mergeCell ref="M76:N76"/>
    <mergeCell ref="S75:V75"/>
    <mergeCell ref="C74:C77"/>
    <mergeCell ref="B36:C36"/>
    <mergeCell ref="B37:V37"/>
    <mergeCell ref="U11:V11"/>
    <mergeCell ref="K10:N10"/>
    <mergeCell ref="B13:V13"/>
    <mergeCell ref="G76:H76"/>
    <mergeCell ref="D74:F74"/>
    <mergeCell ref="G74:V74"/>
    <mergeCell ref="Q76:R76"/>
    <mergeCell ref="O76:P76"/>
    <mergeCell ref="D75:D77"/>
    <mergeCell ref="G75:J75"/>
    <mergeCell ref="K75:N75"/>
    <mergeCell ref="O75:R75"/>
    <mergeCell ref="E75:E77"/>
    <mergeCell ref="F75:F77"/>
  </mergeCells>
  <phoneticPr fontId="31" type="noConversion"/>
  <conditionalFormatting sqref="D6:S6">
    <cfRule type="containsBlanks" dxfId="207" priority="4" stopIfTrue="1">
      <formula>LEN(TRIM(D6))=0</formula>
    </cfRule>
  </conditionalFormatting>
  <conditionalFormatting sqref="D117:F117 J117:K117 R117:T117 Q115:T115">
    <cfRule type="containsBlanks" dxfId="206" priority="3" stopIfTrue="1">
      <formula>LEN(TRIM(D115))=0</formula>
    </cfRule>
  </conditionalFormatting>
  <conditionalFormatting sqref="K4:L4">
    <cfRule type="containsBlanks" dxfId="205" priority="2" stopIfTrue="1">
      <formula>LEN(TRIM(K4))=0</formula>
    </cfRule>
  </conditionalFormatting>
  <conditionalFormatting sqref="C6">
    <cfRule type="containsBlanks" dxfId="204" priority="1" stopIfTrue="1">
      <formula>LEN(TRIM(C6))=0</formula>
    </cfRule>
  </conditionalFormatting>
  <dataValidations count="4">
    <dataValidation allowBlank="1" showInputMessage="1" showErrorMessage="1" prompt="Комірку потрібно заповнити" sqref="D6:S6 D117:F117 J117:K117 R117:T117 Q115:T115" xr:uid="{7F9E9260-AE18-4DE5-BDE5-51DA27D8C3CC}"/>
    <dataValidation type="list" allowBlank="1" showInputMessage="1" showErrorMessage="1" prompt="Комірку потрібно заповнити (оберіть період)" sqref="K4" xr:uid="{42803495-9D74-44FF-AD9E-39192C34725E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L4" xr:uid="{D83B43C7-884A-46A0-9FA6-F425E111CDA6}">
      <formula1>"2019,2020,2021,2022,2023,2024,2025"</formula1>
    </dataValidation>
    <dataValidation allowBlank="1" showInputMessage="1" showErrorMessage="1" prompt="Комірку потрібно заповнити (заповніть код ЄДРПОУ)" sqref="C6" xr:uid="{CB3815DC-CE46-4CE4-A02C-87F45EC0235E}"/>
  </dataValidations>
  <pageMargins left="0.19685039370078741" right="0.19685039370078741" top="0.19685039370078741" bottom="0.19685039370078741" header="0.19685039370078741" footer="0.19685039370078741"/>
  <pageSetup paperSize="9" scale="46" orientation="landscape" r:id="rId1"/>
  <headerFooter alignWithMargins="0"/>
  <ignoredErrors>
    <ignoredError sqref="B14:B22 B26:B35 B38:B46 B50:B59 B62:B70 B79:B87 B91:B100 B103:B1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F1B71-52F1-48C2-86B3-2044F5AB75FA}">
  <dimension ref="A1:X203"/>
  <sheetViews>
    <sheetView showGridLines="0" view="pageBreakPreview" zoomScale="60" zoomScaleNormal="70" workbookViewId="0">
      <selection activeCell="Q21" sqref="Q21"/>
    </sheetView>
  </sheetViews>
  <sheetFormatPr defaultRowHeight="18.75" x14ac:dyDescent="0.3"/>
  <cols>
    <col min="1" max="1" width="3" style="182" customWidth="1"/>
    <col min="2" max="2" width="9.1640625" style="183" customWidth="1"/>
    <col min="3" max="3" width="94.1640625" style="182" customWidth="1"/>
    <col min="4" max="4" width="19.83203125" style="184" customWidth="1"/>
    <col min="5" max="5" width="11.6640625" style="184" customWidth="1"/>
    <col min="6" max="6" width="30.6640625" style="182" customWidth="1"/>
    <col min="7" max="7" width="26.83203125" style="182" customWidth="1"/>
    <col min="8" max="8" width="28.83203125" style="182" customWidth="1"/>
    <col min="9" max="9" width="30" style="182" customWidth="1"/>
    <col min="10" max="10" width="32" style="182" customWidth="1"/>
    <col min="11" max="11" width="8" style="201" customWidth="1"/>
    <col min="12" max="12" width="26.33203125" style="182" customWidth="1"/>
    <col min="13" max="13" width="24.83203125" style="182" customWidth="1"/>
    <col min="14" max="14" width="22.5" style="182" customWidth="1"/>
    <col min="15" max="15" width="20.83203125" style="182" customWidth="1"/>
    <col min="16" max="16" width="23" style="182" customWidth="1"/>
    <col min="17" max="17" width="24.6640625" style="182" customWidth="1"/>
    <col min="18" max="18" width="2.5" style="182" customWidth="1"/>
    <col min="19" max="16384" width="9.33203125" style="182"/>
  </cols>
  <sheetData>
    <row r="1" spans="1:18" ht="13.5" customHeight="1" x14ac:dyDescent="0.3">
      <c r="M1" s="14"/>
      <c r="N1" s="14"/>
      <c r="O1" s="14"/>
      <c r="P1" s="14"/>
      <c r="Q1" s="14"/>
      <c r="R1" s="1"/>
    </row>
    <row r="2" spans="1:18" ht="17.25" customHeight="1" x14ac:dyDescent="0.3">
      <c r="B2" s="326" t="s">
        <v>0</v>
      </c>
      <c r="C2" s="326"/>
      <c r="D2" s="326"/>
      <c r="E2" s="326"/>
      <c r="F2" s="326"/>
      <c r="G2" s="326"/>
      <c r="H2" s="326"/>
      <c r="I2" s="326"/>
      <c r="J2" s="326"/>
      <c r="K2" s="266"/>
      <c r="L2" s="15"/>
      <c r="M2" s="15"/>
      <c r="N2" s="14"/>
      <c r="O2" s="14"/>
      <c r="P2" s="14"/>
      <c r="Q2" s="14"/>
      <c r="R2" s="1"/>
    </row>
    <row r="3" spans="1:18" ht="18" customHeight="1" x14ac:dyDescent="0.3">
      <c r="B3" s="326" t="s">
        <v>227</v>
      </c>
      <c r="C3" s="326"/>
      <c r="D3" s="326"/>
      <c r="E3" s="326"/>
      <c r="F3" s="326"/>
      <c r="G3" s="326"/>
      <c r="H3" s="326"/>
      <c r="I3" s="326"/>
      <c r="J3" s="326"/>
      <c r="K3" s="266"/>
      <c r="L3" s="15"/>
      <c r="M3" s="15"/>
      <c r="N3" s="15"/>
      <c r="O3" s="15"/>
      <c r="P3" s="15"/>
      <c r="Q3" s="13"/>
    </row>
    <row r="4" spans="1:18" x14ac:dyDescent="0.3">
      <c r="B4" s="140"/>
      <c r="C4" s="140"/>
      <c r="D4" s="246" t="s">
        <v>340</v>
      </c>
      <c r="E4" s="247"/>
      <c r="F4" s="248"/>
      <c r="G4" s="249" t="s">
        <v>341</v>
      </c>
      <c r="H4" s="140"/>
      <c r="I4" s="267"/>
      <c r="J4" s="26"/>
      <c r="K4" s="3"/>
      <c r="L4" s="15"/>
      <c r="M4" s="15"/>
      <c r="N4" s="15"/>
      <c r="O4" s="15"/>
    </row>
    <row r="5" spans="1:18" ht="15" customHeight="1" thickBot="1" x14ac:dyDescent="0.3">
      <c r="B5" s="345" t="s">
        <v>342</v>
      </c>
      <c r="C5" s="346"/>
      <c r="D5" s="346"/>
      <c r="E5" s="346"/>
      <c r="F5" s="346"/>
      <c r="G5" s="346"/>
      <c r="H5" s="346"/>
      <c r="I5" s="346"/>
      <c r="J5" s="346"/>
      <c r="K5" s="268"/>
      <c r="L5" s="185"/>
      <c r="M5" s="2"/>
      <c r="N5" s="3"/>
      <c r="O5" s="3"/>
      <c r="P5" s="3"/>
      <c r="Q5" s="3"/>
    </row>
    <row r="6" spans="1:18" ht="56.25" customHeight="1" thickBot="1" x14ac:dyDescent="0.25">
      <c r="B6" s="327" t="s">
        <v>1</v>
      </c>
      <c r="C6" s="328"/>
      <c r="D6" s="328"/>
      <c r="E6" s="329"/>
      <c r="F6" s="354" t="s">
        <v>51</v>
      </c>
      <c r="G6" s="339"/>
      <c r="H6" s="261"/>
      <c r="I6" s="355" t="s">
        <v>251</v>
      </c>
      <c r="J6" s="355"/>
      <c r="K6" s="269"/>
      <c r="L6" s="187"/>
      <c r="M6" s="188"/>
      <c r="N6" s="2"/>
      <c r="O6" s="2"/>
      <c r="P6" s="2"/>
      <c r="Q6" s="2"/>
    </row>
    <row r="7" spans="1:18" ht="23.25" customHeight="1" x14ac:dyDescent="0.25">
      <c r="B7" s="310" t="s">
        <v>386</v>
      </c>
      <c r="C7" s="311"/>
      <c r="D7" s="311"/>
      <c r="E7" s="312"/>
      <c r="F7" s="338" t="s">
        <v>298</v>
      </c>
      <c r="G7" s="339"/>
      <c r="H7" s="50"/>
      <c r="I7" s="264"/>
      <c r="J7" s="264"/>
      <c r="K7" s="206"/>
      <c r="L7" s="187"/>
      <c r="M7" s="188"/>
      <c r="N7" s="2"/>
      <c r="O7" s="2"/>
      <c r="P7" s="2"/>
      <c r="Q7" s="2"/>
    </row>
    <row r="8" spans="1:18" ht="27.75" customHeight="1" x14ac:dyDescent="0.3">
      <c r="B8" s="313"/>
      <c r="C8" s="314"/>
      <c r="D8" s="314"/>
      <c r="E8" s="315"/>
      <c r="F8" s="340"/>
      <c r="G8" s="341"/>
      <c r="H8" s="262"/>
      <c r="I8" s="300" t="s">
        <v>106</v>
      </c>
      <c r="J8" s="300"/>
      <c r="K8" s="270"/>
      <c r="L8" s="186"/>
      <c r="M8" s="189"/>
      <c r="N8" s="188"/>
      <c r="O8" s="188"/>
      <c r="P8" s="188"/>
      <c r="Q8" s="188"/>
    </row>
    <row r="9" spans="1:18" ht="66" customHeight="1" x14ac:dyDescent="0.3">
      <c r="B9" s="313"/>
      <c r="C9" s="314"/>
      <c r="D9" s="314"/>
      <c r="E9" s="315"/>
      <c r="F9" s="340"/>
      <c r="G9" s="341"/>
      <c r="H9" s="263"/>
      <c r="I9" s="301" t="s">
        <v>96</v>
      </c>
      <c r="J9" s="301"/>
      <c r="K9" s="271"/>
      <c r="M9" s="191"/>
      <c r="N9" s="192"/>
      <c r="O9" s="192"/>
      <c r="P9" s="192"/>
      <c r="Q9" s="192"/>
    </row>
    <row r="10" spans="1:18" ht="32.25" customHeight="1" thickBot="1" x14ac:dyDescent="0.25">
      <c r="B10" s="316"/>
      <c r="C10" s="317"/>
      <c r="D10" s="317"/>
      <c r="E10" s="318"/>
      <c r="F10" s="342"/>
      <c r="G10" s="343"/>
      <c r="H10" s="260"/>
      <c r="I10" s="302" t="s">
        <v>301</v>
      </c>
      <c r="J10" s="302"/>
      <c r="K10" s="260"/>
      <c r="L10" s="190"/>
      <c r="M10" s="191"/>
      <c r="N10" s="192"/>
      <c r="O10" s="192"/>
      <c r="P10" s="192"/>
      <c r="Q10" s="192"/>
    </row>
    <row r="11" spans="1:18" ht="12" customHeight="1" thickBot="1" x14ac:dyDescent="0.45">
      <c r="B11" s="4"/>
      <c r="C11" s="5"/>
      <c r="D11" s="6"/>
      <c r="E11" s="7"/>
      <c r="F11" s="8"/>
      <c r="G11" s="8"/>
      <c r="H11" s="8"/>
      <c r="I11" s="8"/>
      <c r="J11" s="352"/>
      <c r="K11" s="353"/>
      <c r="L11" s="353"/>
      <c r="M11" s="191"/>
      <c r="N11" s="192"/>
      <c r="O11" s="192"/>
      <c r="P11" s="192"/>
      <c r="Q11" s="192"/>
    </row>
    <row r="12" spans="1:18" ht="12" customHeight="1" x14ac:dyDescent="0.3">
      <c r="B12" s="333" t="s">
        <v>62</v>
      </c>
      <c r="C12" s="334"/>
      <c r="D12" s="193"/>
      <c r="E12" s="193"/>
      <c r="F12" s="193"/>
      <c r="G12" s="193"/>
      <c r="H12" s="193"/>
      <c r="I12" s="193"/>
      <c r="J12" s="194"/>
      <c r="K12" s="272"/>
      <c r="L12" s="195"/>
      <c r="M12" s="196"/>
      <c r="N12" s="197"/>
      <c r="O12" s="197"/>
      <c r="P12" s="197"/>
      <c r="Q12" s="197"/>
    </row>
    <row r="13" spans="1:18" ht="18.75" customHeight="1" x14ac:dyDescent="0.3">
      <c r="B13" s="305" t="s">
        <v>294</v>
      </c>
      <c r="C13" s="306"/>
      <c r="D13" s="307"/>
      <c r="E13" s="308"/>
      <c r="F13" s="308"/>
      <c r="G13" s="308"/>
      <c r="H13" s="308"/>
      <c r="I13" s="308"/>
      <c r="J13" s="309"/>
      <c r="K13" s="272"/>
      <c r="L13" s="195"/>
      <c r="M13" s="188"/>
      <c r="N13" s="196"/>
      <c r="O13" s="196"/>
      <c r="P13" s="196"/>
      <c r="Q13" s="196"/>
    </row>
    <row r="14" spans="1:18" ht="19.5" customHeight="1" x14ac:dyDescent="0.3">
      <c r="A14" s="146"/>
      <c r="B14" s="305" t="s">
        <v>105</v>
      </c>
      <c r="C14" s="349"/>
      <c r="D14" s="319"/>
      <c r="E14" s="320"/>
      <c r="F14" s="320"/>
      <c r="G14" s="320"/>
      <c r="H14" s="320"/>
      <c r="I14" s="320"/>
      <c r="J14" s="321"/>
      <c r="K14" s="273"/>
      <c r="L14" s="198"/>
      <c r="M14" s="199"/>
      <c r="N14" s="188"/>
      <c r="O14" s="188"/>
      <c r="P14" s="188"/>
      <c r="Q14" s="188"/>
    </row>
    <row r="15" spans="1:18" ht="21" customHeight="1" x14ac:dyDescent="0.3">
      <c r="B15" s="305" t="s">
        <v>63</v>
      </c>
      <c r="C15" s="306"/>
      <c r="D15" s="335"/>
      <c r="E15" s="336"/>
      <c r="F15" s="336"/>
      <c r="G15" s="336"/>
      <c r="H15" s="336"/>
      <c r="I15" s="336"/>
      <c r="J15" s="337"/>
      <c r="K15" s="273"/>
      <c r="L15" s="198"/>
      <c r="M15" s="199"/>
      <c r="N15" s="199"/>
      <c r="O15" s="199"/>
      <c r="P15" s="199"/>
      <c r="Q15" s="199"/>
    </row>
    <row r="16" spans="1:18" ht="17.25" customHeight="1" thickBot="1" x14ac:dyDescent="0.35">
      <c r="B16" s="303"/>
      <c r="C16" s="304"/>
      <c r="D16" s="350" t="s">
        <v>61</v>
      </c>
      <c r="E16" s="350"/>
      <c r="F16" s="350"/>
      <c r="G16" s="350"/>
      <c r="H16" s="350"/>
      <c r="I16" s="350"/>
      <c r="J16" s="351"/>
      <c r="K16" s="274"/>
      <c r="L16" s="29"/>
      <c r="M16" s="16"/>
      <c r="N16" s="199"/>
      <c r="O16" s="199"/>
      <c r="P16" s="200"/>
      <c r="Q16" s="199"/>
    </row>
    <row r="17" spans="1:17" ht="7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275"/>
      <c r="L17" s="4"/>
      <c r="M17" s="4"/>
      <c r="N17" s="16"/>
      <c r="O17" s="16"/>
      <c r="P17" s="16"/>
      <c r="Q17" s="16"/>
    </row>
    <row r="18" spans="1:17" ht="3.75" customHeight="1" thickBot="1" x14ac:dyDescent="0.45">
      <c r="B18" s="9"/>
      <c r="C18" s="344"/>
      <c r="D18" s="344"/>
      <c r="E18" s="344"/>
      <c r="F18" s="17"/>
      <c r="G18" s="17"/>
      <c r="H18" s="17"/>
      <c r="I18" s="17"/>
      <c r="J18" s="10"/>
      <c r="K18" s="276"/>
      <c r="L18" s="10"/>
      <c r="M18" s="10"/>
      <c r="N18" s="4"/>
      <c r="O18" s="4"/>
      <c r="P18" s="4"/>
      <c r="Q18" s="4"/>
    </row>
    <row r="19" spans="1:17" ht="9.1999999999999993" customHeight="1" x14ac:dyDescent="0.25">
      <c r="B19" s="364" t="s">
        <v>2</v>
      </c>
      <c r="C19" s="347" t="s">
        <v>56</v>
      </c>
      <c r="D19" s="347" t="s">
        <v>3</v>
      </c>
      <c r="E19" s="347" t="s">
        <v>4</v>
      </c>
      <c r="F19" s="322" t="s">
        <v>114</v>
      </c>
      <c r="G19" s="323"/>
      <c r="H19" s="322" t="s">
        <v>349</v>
      </c>
      <c r="I19" s="323"/>
      <c r="J19" s="330" t="s">
        <v>291</v>
      </c>
      <c r="K19" s="27"/>
      <c r="L19" s="186"/>
      <c r="N19" s="10"/>
      <c r="O19" s="10"/>
      <c r="P19" s="10"/>
      <c r="Q19" s="10"/>
    </row>
    <row r="20" spans="1:17" ht="39" customHeight="1" x14ac:dyDescent="0.25">
      <c r="B20" s="365"/>
      <c r="C20" s="348"/>
      <c r="D20" s="348"/>
      <c r="E20" s="348"/>
      <c r="F20" s="324"/>
      <c r="G20" s="325"/>
      <c r="H20" s="324"/>
      <c r="I20" s="325"/>
      <c r="J20" s="331"/>
      <c r="K20" s="206"/>
      <c r="L20" s="186"/>
      <c r="M20" s="201"/>
    </row>
    <row r="21" spans="1:17" ht="31.5" customHeight="1" x14ac:dyDescent="0.25">
      <c r="B21" s="365"/>
      <c r="C21" s="348"/>
      <c r="D21" s="348"/>
      <c r="E21" s="348"/>
      <c r="F21" s="92" t="s">
        <v>226</v>
      </c>
      <c r="G21" s="92" t="s">
        <v>5</v>
      </c>
      <c r="H21" s="92" t="s">
        <v>226</v>
      </c>
      <c r="I21" s="92" t="s">
        <v>5</v>
      </c>
      <c r="J21" s="332"/>
      <c r="K21" s="206"/>
      <c r="L21" s="186"/>
    </row>
    <row r="22" spans="1:17" ht="14.25" customHeight="1" x14ac:dyDescent="0.25">
      <c r="A22" s="202"/>
      <c r="B22" s="173" t="s">
        <v>6</v>
      </c>
      <c r="C22" s="174" t="s">
        <v>7</v>
      </c>
      <c r="D22" s="174" t="s">
        <v>8</v>
      </c>
      <c r="E22" s="174" t="s">
        <v>9</v>
      </c>
      <c r="F22" s="174">
        <v>1</v>
      </c>
      <c r="G22" s="174">
        <v>2</v>
      </c>
      <c r="H22" s="174">
        <v>3</v>
      </c>
      <c r="I22" s="174">
        <v>4</v>
      </c>
      <c r="J22" s="292" t="s">
        <v>72</v>
      </c>
      <c r="K22" s="206"/>
      <c r="L22" s="186"/>
      <c r="M22" s="203"/>
      <c r="O22" s="204"/>
    </row>
    <row r="23" spans="1:17" ht="15" customHeight="1" x14ac:dyDescent="0.25">
      <c r="A23" s="202"/>
      <c r="B23" s="361" t="s">
        <v>256</v>
      </c>
      <c r="C23" s="362"/>
      <c r="D23" s="362"/>
      <c r="E23" s="362"/>
      <c r="F23" s="362"/>
      <c r="G23" s="362"/>
      <c r="H23" s="362"/>
      <c r="I23" s="362"/>
      <c r="J23" s="363"/>
      <c r="K23" s="206"/>
      <c r="L23" s="186"/>
      <c r="M23" s="203"/>
      <c r="O23" s="204"/>
    </row>
    <row r="24" spans="1:17" s="203" customFormat="1" ht="21" customHeight="1" x14ac:dyDescent="0.25">
      <c r="B24" s="30" t="s">
        <v>97</v>
      </c>
      <c r="C24" s="31" t="s">
        <v>138</v>
      </c>
      <c r="D24" s="44" t="s">
        <v>10</v>
      </c>
      <c r="E24" s="69" t="s">
        <v>11</v>
      </c>
      <c r="F24" s="103">
        <f>SUM(F25:F32)</f>
        <v>0</v>
      </c>
      <c r="G24" s="103">
        <f>SUM(G25:G32)</f>
        <v>0</v>
      </c>
      <c r="H24" s="103">
        <f>SUM(H25:H32)</f>
        <v>0</v>
      </c>
      <c r="I24" s="103">
        <f>SUM(I25:I32)</f>
        <v>0</v>
      </c>
      <c r="J24" s="103">
        <f>SUM(J25:J32)</f>
        <v>0</v>
      </c>
      <c r="K24" s="206"/>
      <c r="L24" s="186"/>
    </row>
    <row r="25" spans="1:17" s="203" customFormat="1" ht="17.25" customHeight="1" x14ac:dyDescent="0.25">
      <c r="A25" s="182"/>
      <c r="B25" s="32" t="s">
        <v>12</v>
      </c>
      <c r="C25" s="74" t="s">
        <v>269</v>
      </c>
      <c r="D25" s="43" t="s">
        <v>10</v>
      </c>
      <c r="E25" s="70" t="s">
        <v>13</v>
      </c>
      <c r="F25" s="104"/>
      <c r="G25" s="104"/>
      <c r="H25" s="104"/>
      <c r="I25" s="104"/>
      <c r="J25" s="296"/>
      <c r="K25" s="206"/>
      <c r="L25" s="186"/>
      <c r="M25" s="182"/>
    </row>
    <row r="26" spans="1:17" ht="19.5" customHeight="1" x14ac:dyDescent="0.25">
      <c r="B26" s="34" t="s">
        <v>27</v>
      </c>
      <c r="C26" s="74" t="s">
        <v>108</v>
      </c>
      <c r="D26" s="43" t="s">
        <v>10</v>
      </c>
      <c r="E26" s="69" t="s">
        <v>14</v>
      </c>
      <c r="F26" s="104"/>
      <c r="G26" s="104"/>
      <c r="H26" s="104"/>
      <c r="I26" s="104"/>
      <c r="J26" s="296"/>
      <c r="K26" s="206"/>
      <c r="L26" s="186"/>
    </row>
    <row r="27" spans="1:17" ht="16.5" customHeight="1" x14ac:dyDescent="0.25">
      <c r="B27" s="34" t="s">
        <v>57</v>
      </c>
      <c r="C27" s="74" t="s">
        <v>109</v>
      </c>
      <c r="D27" s="43" t="s">
        <v>10</v>
      </c>
      <c r="E27" s="70" t="s">
        <v>15</v>
      </c>
      <c r="F27" s="104"/>
      <c r="G27" s="104"/>
      <c r="H27" s="104"/>
      <c r="I27" s="104"/>
      <c r="J27" s="296"/>
      <c r="K27" s="206"/>
      <c r="L27" s="186"/>
    </row>
    <row r="28" spans="1:17" ht="18.75" customHeight="1" x14ac:dyDescent="0.25">
      <c r="B28" s="34" t="s">
        <v>58</v>
      </c>
      <c r="C28" s="74" t="s">
        <v>353</v>
      </c>
      <c r="D28" s="43" t="s">
        <v>10</v>
      </c>
      <c r="E28" s="69" t="s">
        <v>16</v>
      </c>
      <c r="F28" s="104"/>
      <c r="G28" s="104"/>
      <c r="H28" s="104"/>
      <c r="I28" s="104"/>
      <c r="J28" s="296"/>
      <c r="K28" s="206"/>
      <c r="L28" s="186"/>
    </row>
    <row r="29" spans="1:17" ht="15.75" customHeight="1" x14ac:dyDescent="0.25">
      <c r="B29" s="32" t="s">
        <v>67</v>
      </c>
      <c r="C29" s="74" t="s">
        <v>59</v>
      </c>
      <c r="D29" s="43" t="s">
        <v>10</v>
      </c>
      <c r="E29" s="70" t="s">
        <v>17</v>
      </c>
      <c r="F29" s="104"/>
      <c r="G29" s="104"/>
      <c r="H29" s="104"/>
      <c r="I29" s="104"/>
      <c r="J29" s="296"/>
      <c r="K29" s="206"/>
      <c r="L29" s="186"/>
    </row>
    <row r="30" spans="1:17" ht="18.75" customHeight="1" x14ac:dyDescent="0.25">
      <c r="B30" s="34" t="s">
        <v>68</v>
      </c>
      <c r="C30" s="74" t="s">
        <v>89</v>
      </c>
      <c r="D30" s="43" t="s">
        <v>10</v>
      </c>
      <c r="E30" s="69" t="s">
        <v>18</v>
      </c>
      <c r="F30" s="105"/>
      <c r="G30" s="104"/>
      <c r="H30" s="104"/>
      <c r="I30" s="104"/>
      <c r="J30" s="296"/>
      <c r="K30" s="206"/>
      <c r="L30" s="186"/>
      <c r="P30" s="183"/>
    </row>
    <row r="31" spans="1:17" ht="16.7" customHeight="1" x14ac:dyDescent="0.25">
      <c r="B31" s="34" t="s">
        <v>69</v>
      </c>
      <c r="C31" s="74" t="s">
        <v>250</v>
      </c>
      <c r="D31" s="43" t="s">
        <v>10</v>
      </c>
      <c r="E31" s="70" t="s">
        <v>19</v>
      </c>
      <c r="F31" s="105"/>
      <c r="G31" s="104"/>
      <c r="H31" s="104"/>
      <c r="I31" s="104"/>
      <c r="J31" s="296"/>
      <c r="K31" s="206"/>
      <c r="L31" s="186"/>
      <c r="P31" s="183"/>
    </row>
    <row r="32" spans="1:17" ht="18.75" customHeight="1" x14ac:dyDescent="0.25">
      <c r="B32" s="34" t="s">
        <v>70</v>
      </c>
      <c r="C32" s="74" t="s">
        <v>270</v>
      </c>
      <c r="D32" s="43" t="s">
        <v>10</v>
      </c>
      <c r="E32" s="69" t="s">
        <v>20</v>
      </c>
      <c r="F32" s="105"/>
      <c r="G32" s="104"/>
      <c r="H32" s="104"/>
      <c r="I32" s="104"/>
      <c r="J32" s="296"/>
      <c r="K32" s="206"/>
      <c r="L32" s="186"/>
      <c r="P32" s="183"/>
    </row>
    <row r="33" spans="2:16" ht="18.75" customHeight="1" x14ac:dyDescent="0.25">
      <c r="B33" s="34" t="s">
        <v>129</v>
      </c>
      <c r="C33" s="73" t="s">
        <v>261</v>
      </c>
      <c r="D33" s="43" t="s">
        <v>10</v>
      </c>
      <c r="E33" s="70" t="s">
        <v>21</v>
      </c>
      <c r="F33" s="105"/>
      <c r="G33" s="104"/>
      <c r="H33" s="104"/>
      <c r="I33" s="104"/>
      <c r="J33" s="296"/>
      <c r="K33" s="206"/>
      <c r="L33" s="186"/>
      <c r="P33" s="183"/>
    </row>
    <row r="34" spans="2:16" ht="18" customHeight="1" x14ac:dyDescent="0.25">
      <c r="B34" s="32" t="s">
        <v>35</v>
      </c>
      <c r="C34" s="33" t="s">
        <v>110</v>
      </c>
      <c r="D34" s="43" t="s">
        <v>10</v>
      </c>
      <c r="E34" s="69" t="s">
        <v>75</v>
      </c>
      <c r="F34" s="103">
        <f>SUM(F35:F39)</f>
        <v>0</v>
      </c>
      <c r="G34" s="103">
        <f>SUM(G35:G39)</f>
        <v>0</v>
      </c>
      <c r="H34" s="103">
        <f>SUM(H35:H39)</f>
        <v>0</v>
      </c>
      <c r="I34" s="103">
        <f>SUM(I35:I39)</f>
        <v>0</v>
      </c>
      <c r="J34" s="103">
        <f>SUM(J35:J39)</f>
        <v>0</v>
      </c>
      <c r="K34" s="206"/>
      <c r="L34" s="186"/>
    </row>
    <row r="35" spans="2:16" ht="16.7" customHeight="1" x14ac:dyDescent="0.25">
      <c r="B35" s="34" t="s">
        <v>37</v>
      </c>
      <c r="C35" s="33" t="s">
        <v>66</v>
      </c>
      <c r="D35" s="28" t="s">
        <v>10</v>
      </c>
      <c r="E35" s="70" t="s">
        <v>53</v>
      </c>
      <c r="F35" s="104"/>
      <c r="G35" s="104"/>
      <c r="H35" s="104"/>
      <c r="I35" s="104"/>
      <c r="J35" s="296"/>
      <c r="K35" s="206"/>
      <c r="L35" s="186"/>
    </row>
    <row r="36" spans="2:16" ht="18" customHeight="1" x14ac:dyDescent="0.25">
      <c r="B36" s="32" t="s">
        <v>52</v>
      </c>
      <c r="C36" s="35" t="s">
        <v>22</v>
      </c>
      <c r="D36" s="43" t="s">
        <v>10</v>
      </c>
      <c r="E36" s="69" t="s">
        <v>54</v>
      </c>
      <c r="F36" s="104"/>
      <c r="G36" s="104"/>
      <c r="H36" s="104"/>
      <c r="I36" s="104"/>
      <c r="J36" s="296"/>
      <c r="K36" s="206"/>
      <c r="L36" s="186"/>
    </row>
    <row r="37" spans="2:16" ht="20.25" customHeight="1" x14ac:dyDescent="0.25">
      <c r="B37" s="34" t="s">
        <v>40</v>
      </c>
      <c r="C37" s="33" t="s">
        <v>89</v>
      </c>
      <c r="D37" s="43" t="s">
        <v>10</v>
      </c>
      <c r="E37" s="70" t="s">
        <v>23</v>
      </c>
      <c r="F37" s="104"/>
      <c r="G37" s="104"/>
      <c r="H37" s="104"/>
      <c r="I37" s="104"/>
      <c r="J37" s="296"/>
      <c r="K37" s="206"/>
      <c r="L37" s="186"/>
    </row>
    <row r="38" spans="2:16" ht="15" customHeight="1" x14ac:dyDescent="0.25">
      <c r="B38" s="32" t="s">
        <v>41</v>
      </c>
      <c r="C38" s="33" t="s">
        <v>250</v>
      </c>
      <c r="D38" s="43" t="s">
        <v>10</v>
      </c>
      <c r="E38" s="69" t="s">
        <v>24</v>
      </c>
      <c r="F38" s="104"/>
      <c r="G38" s="104"/>
      <c r="H38" s="104"/>
      <c r="I38" s="104"/>
      <c r="J38" s="296"/>
      <c r="K38" s="206"/>
      <c r="L38" s="186"/>
      <c r="N38" s="205"/>
    </row>
    <row r="39" spans="2:16" ht="18.75" customHeight="1" x14ac:dyDescent="0.25">
      <c r="B39" s="130" t="s">
        <v>71</v>
      </c>
      <c r="C39" s="33" t="s">
        <v>270</v>
      </c>
      <c r="D39" s="101" t="s">
        <v>10</v>
      </c>
      <c r="E39" s="71" t="s">
        <v>319</v>
      </c>
      <c r="F39" s="104"/>
      <c r="G39" s="104"/>
      <c r="H39" s="104"/>
      <c r="I39" s="104"/>
      <c r="J39" s="296"/>
      <c r="K39" s="206"/>
      <c r="L39" s="186"/>
    </row>
    <row r="40" spans="2:16" ht="18.75" customHeight="1" x14ac:dyDescent="0.25">
      <c r="B40" s="130" t="s">
        <v>42</v>
      </c>
      <c r="C40" s="37" t="s">
        <v>338</v>
      </c>
      <c r="D40" s="101" t="s">
        <v>10</v>
      </c>
      <c r="E40" s="71" t="s">
        <v>320</v>
      </c>
      <c r="F40" s="103">
        <f>SUM(F41:F45)</f>
        <v>0</v>
      </c>
      <c r="G40" s="103">
        <f>SUM(G41:G45)</f>
        <v>0</v>
      </c>
      <c r="H40" s="106" t="s">
        <v>255</v>
      </c>
      <c r="I40" s="106" t="s">
        <v>255</v>
      </c>
      <c r="J40" s="103">
        <f>SUM(J41:J45)</f>
        <v>0</v>
      </c>
      <c r="K40" s="206"/>
      <c r="L40" s="206"/>
      <c r="M40" s="201"/>
      <c r="N40" s="201"/>
      <c r="O40" s="201"/>
      <c r="P40" s="201"/>
    </row>
    <row r="41" spans="2:16" ht="18.75" customHeight="1" x14ac:dyDescent="0.25">
      <c r="B41" s="129" t="s">
        <v>43</v>
      </c>
      <c r="C41" s="35" t="s">
        <v>66</v>
      </c>
      <c r="D41" s="101" t="s">
        <v>10</v>
      </c>
      <c r="E41" s="71" t="s">
        <v>321</v>
      </c>
      <c r="F41" s="142"/>
      <c r="G41" s="142"/>
      <c r="H41" s="106" t="s">
        <v>255</v>
      </c>
      <c r="I41" s="106" t="s">
        <v>255</v>
      </c>
      <c r="J41" s="296"/>
      <c r="K41" s="206"/>
      <c r="L41" s="206"/>
      <c r="M41" s="201"/>
      <c r="N41" s="201"/>
      <c r="O41" s="201"/>
      <c r="P41" s="201"/>
    </row>
    <row r="42" spans="2:16" ht="18.75" customHeight="1" x14ac:dyDescent="0.25">
      <c r="B42" s="130" t="s">
        <v>309</v>
      </c>
      <c r="C42" s="33" t="s">
        <v>22</v>
      </c>
      <c r="D42" s="101" t="s">
        <v>10</v>
      </c>
      <c r="E42" s="71" t="s">
        <v>322</v>
      </c>
      <c r="F42" s="142"/>
      <c r="G42" s="142"/>
      <c r="H42" s="106" t="s">
        <v>255</v>
      </c>
      <c r="I42" s="106" t="s">
        <v>255</v>
      </c>
      <c r="J42" s="296"/>
      <c r="K42" s="206"/>
      <c r="L42" s="206"/>
      <c r="M42" s="201"/>
      <c r="N42" s="201"/>
      <c r="O42" s="201"/>
      <c r="P42" s="201"/>
    </row>
    <row r="43" spans="2:16" ht="18.75" customHeight="1" x14ac:dyDescent="0.25">
      <c r="B43" s="130" t="s">
        <v>44</v>
      </c>
      <c r="C43" s="33" t="s">
        <v>89</v>
      </c>
      <c r="D43" s="101" t="s">
        <v>10</v>
      </c>
      <c r="E43" s="71" t="s">
        <v>25</v>
      </c>
      <c r="F43" s="142"/>
      <c r="G43" s="142"/>
      <c r="H43" s="106" t="s">
        <v>255</v>
      </c>
      <c r="I43" s="106" t="s">
        <v>255</v>
      </c>
      <c r="J43" s="296"/>
      <c r="K43" s="206"/>
      <c r="L43" s="206"/>
      <c r="M43" s="201"/>
      <c r="N43" s="201"/>
      <c r="O43" s="201"/>
      <c r="P43" s="201"/>
    </row>
    <row r="44" spans="2:16" ht="18.75" customHeight="1" x14ac:dyDescent="0.25">
      <c r="B44" s="130" t="s">
        <v>310</v>
      </c>
      <c r="C44" s="33" t="s">
        <v>250</v>
      </c>
      <c r="D44" s="101" t="s">
        <v>10</v>
      </c>
      <c r="E44" s="71" t="s">
        <v>303</v>
      </c>
      <c r="F44" s="142"/>
      <c r="G44" s="142"/>
      <c r="H44" s="106" t="s">
        <v>255</v>
      </c>
      <c r="I44" s="106" t="s">
        <v>255</v>
      </c>
      <c r="J44" s="296"/>
      <c r="K44" s="206"/>
      <c r="L44" s="206"/>
      <c r="M44" s="201"/>
      <c r="N44" s="201"/>
      <c r="O44" s="201"/>
      <c r="P44" s="201"/>
    </row>
    <row r="45" spans="2:16" ht="18.75" customHeight="1" x14ac:dyDescent="0.25">
      <c r="B45" s="130" t="s">
        <v>311</v>
      </c>
      <c r="C45" s="33" t="s">
        <v>270</v>
      </c>
      <c r="D45" s="101" t="s">
        <v>10</v>
      </c>
      <c r="E45" s="71" t="s">
        <v>323</v>
      </c>
      <c r="F45" s="142"/>
      <c r="G45" s="142"/>
      <c r="H45" s="106" t="s">
        <v>255</v>
      </c>
      <c r="I45" s="106" t="s">
        <v>255</v>
      </c>
      <c r="J45" s="296"/>
      <c r="K45" s="206"/>
      <c r="L45" s="206"/>
      <c r="M45" s="201"/>
      <c r="N45" s="201"/>
      <c r="O45" s="201"/>
      <c r="P45" s="201"/>
    </row>
    <row r="46" spans="2:16" ht="15" customHeight="1" x14ac:dyDescent="0.25">
      <c r="B46" s="32" t="s">
        <v>45</v>
      </c>
      <c r="C46" s="35" t="s">
        <v>112</v>
      </c>
      <c r="D46" s="44" t="s">
        <v>10</v>
      </c>
      <c r="E46" s="70" t="s">
        <v>26</v>
      </c>
      <c r="F46" s="125">
        <f>SUM(F47:F49)</f>
        <v>0</v>
      </c>
      <c r="G46" s="125">
        <f>SUM(G47:G49)</f>
        <v>0</v>
      </c>
      <c r="H46" s="125">
        <f>SUM(H47:H49)</f>
        <v>0</v>
      </c>
      <c r="I46" s="125">
        <f>SUM(I47:I49)</f>
        <v>0</v>
      </c>
      <c r="J46" s="103">
        <f>SUM(J47:J49)</f>
        <v>0</v>
      </c>
      <c r="K46" s="206"/>
      <c r="L46" s="186"/>
      <c r="O46" s="207"/>
    </row>
    <row r="47" spans="2:16" ht="18.75" customHeight="1" x14ac:dyDescent="0.25">
      <c r="B47" s="34" t="s">
        <v>150</v>
      </c>
      <c r="C47" s="33" t="s">
        <v>271</v>
      </c>
      <c r="D47" s="43" t="s">
        <v>10</v>
      </c>
      <c r="E47" s="70" t="s">
        <v>28</v>
      </c>
      <c r="F47" s="104"/>
      <c r="G47" s="104"/>
      <c r="H47" s="104"/>
      <c r="I47" s="104"/>
      <c r="J47" s="296"/>
      <c r="K47" s="206"/>
      <c r="L47" s="186"/>
    </row>
    <row r="48" spans="2:16" ht="16.5" customHeight="1" x14ac:dyDescent="0.25">
      <c r="B48" s="34" t="s">
        <v>151</v>
      </c>
      <c r="C48" s="36" t="s">
        <v>111</v>
      </c>
      <c r="D48" s="43" t="s">
        <v>10</v>
      </c>
      <c r="E48" s="70" t="s">
        <v>29</v>
      </c>
      <c r="F48" s="104"/>
      <c r="G48" s="104"/>
      <c r="H48" s="104"/>
      <c r="I48" s="104"/>
      <c r="J48" s="296"/>
      <c r="K48" s="206"/>
      <c r="L48" s="186"/>
    </row>
    <row r="49" spans="2:24" ht="17.25" customHeight="1" x14ac:dyDescent="0.25">
      <c r="B49" s="34" t="s">
        <v>152</v>
      </c>
      <c r="C49" s="37" t="s">
        <v>270</v>
      </c>
      <c r="D49" s="43" t="s">
        <v>10</v>
      </c>
      <c r="E49" s="70" t="s">
        <v>30</v>
      </c>
      <c r="F49" s="104"/>
      <c r="G49" s="104"/>
      <c r="H49" s="104"/>
      <c r="I49" s="104"/>
      <c r="J49" s="296"/>
      <c r="K49" s="206"/>
      <c r="L49" s="186"/>
    </row>
    <row r="50" spans="2:24" ht="18" customHeight="1" x14ac:dyDescent="0.25">
      <c r="B50" s="38" t="s">
        <v>72</v>
      </c>
      <c r="C50" s="39" t="s">
        <v>113</v>
      </c>
      <c r="D50" s="43" t="s">
        <v>10</v>
      </c>
      <c r="E50" s="70" t="s">
        <v>55</v>
      </c>
      <c r="F50" s="103">
        <f>SUM(F51:F55)</f>
        <v>0</v>
      </c>
      <c r="G50" s="103">
        <f>SUM(G51:G55)</f>
        <v>0</v>
      </c>
      <c r="H50" s="103">
        <f>SUM(H51:H55)</f>
        <v>0</v>
      </c>
      <c r="I50" s="103">
        <f>SUM(I51:I55)</f>
        <v>0</v>
      </c>
      <c r="J50" s="103">
        <f>SUM(J51:J55)</f>
        <v>0</v>
      </c>
      <c r="K50" s="206"/>
      <c r="L50" s="186"/>
    </row>
    <row r="51" spans="2:24" ht="16.7" customHeight="1" x14ac:dyDescent="0.25">
      <c r="B51" s="38" t="s">
        <v>103</v>
      </c>
      <c r="C51" s="74" t="s">
        <v>66</v>
      </c>
      <c r="D51" s="43" t="s">
        <v>10</v>
      </c>
      <c r="E51" s="70" t="s">
        <v>31</v>
      </c>
      <c r="F51" s="104"/>
      <c r="G51" s="104"/>
      <c r="H51" s="104"/>
      <c r="I51" s="104"/>
      <c r="J51" s="296"/>
      <c r="K51" s="206"/>
      <c r="L51" s="186"/>
    </row>
    <row r="52" spans="2:24" ht="18" customHeight="1" x14ac:dyDescent="0.25">
      <c r="B52" s="34" t="s">
        <v>305</v>
      </c>
      <c r="C52" s="61" t="s">
        <v>22</v>
      </c>
      <c r="D52" s="44" t="s">
        <v>10</v>
      </c>
      <c r="E52" s="70" t="s">
        <v>32</v>
      </c>
      <c r="F52" s="104"/>
      <c r="G52" s="104"/>
      <c r="H52" s="104"/>
      <c r="I52" s="104"/>
      <c r="J52" s="296"/>
      <c r="K52" s="206"/>
      <c r="L52" s="186"/>
    </row>
    <row r="53" spans="2:24" ht="18" customHeight="1" x14ac:dyDescent="0.25">
      <c r="B53" s="34" t="s">
        <v>306</v>
      </c>
      <c r="C53" s="74" t="s">
        <v>89</v>
      </c>
      <c r="D53" s="28" t="s">
        <v>10</v>
      </c>
      <c r="E53" s="70" t="s">
        <v>33</v>
      </c>
      <c r="F53" s="104"/>
      <c r="G53" s="104"/>
      <c r="H53" s="104"/>
      <c r="I53" s="104"/>
      <c r="J53" s="296"/>
      <c r="K53" s="206"/>
      <c r="L53" s="186"/>
    </row>
    <row r="54" spans="2:24" ht="16.5" customHeight="1" x14ac:dyDescent="0.25">
      <c r="B54" s="34" t="s">
        <v>307</v>
      </c>
      <c r="C54" s="74" t="s">
        <v>250</v>
      </c>
      <c r="D54" s="43" t="s">
        <v>10</v>
      </c>
      <c r="E54" s="70" t="s">
        <v>34</v>
      </c>
      <c r="F54" s="104"/>
      <c r="G54" s="104"/>
      <c r="H54" s="104"/>
      <c r="I54" s="104"/>
      <c r="J54" s="296"/>
      <c r="K54" s="206"/>
      <c r="L54" s="186"/>
    </row>
    <row r="55" spans="2:24" ht="18.75" customHeight="1" x14ac:dyDescent="0.25">
      <c r="B55" s="38" t="s">
        <v>308</v>
      </c>
      <c r="C55" s="91" t="s">
        <v>135</v>
      </c>
      <c r="D55" s="45" t="s">
        <v>10</v>
      </c>
      <c r="E55" s="70" t="s">
        <v>36</v>
      </c>
      <c r="F55" s="104"/>
      <c r="G55" s="104"/>
      <c r="H55" s="104"/>
      <c r="I55" s="104"/>
      <c r="J55" s="296"/>
      <c r="K55" s="206"/>
      <c r="L55" s="186"/>
    </row>
    <row r="56" spans="2:24" ht="19.5" customHeight="1" x14ac:dyDescent="0.25">
      <c r="B56" s="130" t="s">
        <v>46</v>
      </c>
      <c r="C56" s="37" t="s">
        <v>354</v>
      </c>
      <c r="D56" s="101" t="s">
        <v>10</v>
      </c>
      <c r="E56" s="71" t="s">
        <v>38</v>
      </c>
      <c r="F56" s="106" t="s">
        <v>255</v>
      </c>
      <c r="G56" s="104"/>
      <c r="H56" s="106" t="s">
        <v>255</v>
      </c>
      <c r="I56" s="106" t="s">
        <v>255</v>
      </c>
      <c r="J56" s="296"/>
      <c r="K56" s="206"/>
      <c r="L56" s="186"/>
    </row>
    <row r="57" spans="2:24" ht="32.25" customHeight="1" x14ac:dyDescent="0.25">
      <c r="B57" s="130" t="s">
        <v>324</v>
      </c>
      <c r="C57" s="33" t="s">
        <v>295</v>
      </c>
      <c r="D57" s="101" t="s">
        <v>10</v>
      </c>
      <c r="E57" s="71" t="s">
        <v>39</v>
      </c>
      <c r="F57" s="104"/>
      <c r="G57" s="104"/>
      <c r="H57" s="104"/>
      <c r="I57" s="104"/>
      <c r="J57" s="296"/>
      <c r="K57" s="206"/>
      <c r="L57" s="186"/>
    </row>
    <row r="58" spans="2:24" ht="32.25" customHeight="1" x14ac:dyDescent="0.25">
      <c r="B58" s="130" t="s">
        <v>47</v>
      </c>
      <c r="C58" s="37" t="s">
        <v>337</v>
      </c>
      <c r="D58" s="101" t="s">
        <v>10</v>
      </c>
      <c r="E58" s="71" t="s">
        <v>76</v>
      </c>
      <c r="F58" s="103">
        <f>SUM(F50,F57)</f>
        <v>0</v>
      </c>
      <c r="G58" s="103">
        <f>SUM(G50,G56,G57)</f>
        <v>0</v>
      </c>
      <c r="H58" s="103">
        <f>SUM(H50,H57)</f>
        <v>0</v>
      </c>
      <c r="I58" s="103">
        <f>SUM(I50,I57)</f>
        <v>0</v>
      </c>
      <c r="J58" s="103">
        <f>SUM(J50,J57)</f>
        <v>0</v>
      </c>
      <c r="K58" s="277"/>
      <c r="L58" s="208"/>
      <c r="M58" s="209"/>
    </row>
    <row r="59" spans="2:24" ht="18.75" customHeight="1" x14ac:dyDescent="0.25">
      <c r="B59" s="30" t="s">
        <v>48</v>
      </c>
      <c r="C59" s="40" t="s">
        <v>153</v>
      </c>
      <c r="D59" s="43" t="s">
        <v>10</v>
      </c>
      <c r="E59" s="70" t="s">
        <v>161</v>
      </c>
      <c r="F59" s="103">
        <f>SUM(F60,F62)</f>
        <v>0</v>
      </c>
      <c r="G59" s="103">
        <f>SUM(G60,G62)</f>
        <v>0</v>
      </c>
      <c r="H59" s="103">
        <f>SUM(H60,H62)</f>
        <v>0</v>
      </c>
      <c r="I59" s="103">
        <f>SUM(I60,I62)</f>
        <v>0</v>
      </c>
      <c r="J59" s="296"/>
      <c r="K59" s="206"/>
      <c r="L59" s="206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</row>
    <row r="60" spans="2:24" ht="20.25" customHeight="1" x14ac:dyDescent="0.25">
      <c r="B60" s="30" t="s">
        <v>370</v>
      </c>
      <c r="C60" s="40" t="s">
        <v>154</v>
      </c>
      <c r="D60" s="43" t="s">
        <v>10</v>
      </c>
      <c r="E60" s="70" t="s">
        <v>77</v>
      </c>
      <c r="F60" s="104"/>
      <c r="G60" s="104"/>
      <c r="H60" s="104"/>
      <c r="I60" s="104"/>
      <c r="J60" s="296"/>
      <c r="K60" s="206"/>
      <c r="L60" s="186"/>
    </row>
    <row r="61" spans="2:24" ht="18" customHeight="1" x14ac:dyDescent="0.25">
      <c r="B61" s="30" t="s">
        <v>371</v>
      </c>
      <c r="C61" s="75" t="s">
        <v>155</v>
      </c>
      <c r="D61" s="44" t="s">
        <v>124</v>
      </c>
      <c r="E61" s="70" t="s">
        <v>162</v>
      </c>
      <c r="F61" s="104"/>
      <c r="G61" s="104"/>
      <c r="H61" s="104"/>
      <c r="I61" s="104"/>
      <c r="J61" s="296"/>
      <c r="K61" s="206"/>
      <c r="L61" s="186"/>
    </row>
    <row r="62" spans="2:24" ht="18" customHeight="1" x14ac:dyDescent="0.25">
      <c r="B62" s="30" t="s">
        <v>372</v>
      </c>
      <c r="C62" s="40" t="s">
        <v>156</v>
      </c>
      <c r="D62" s="43" t="s">
        <v>10</v>
      </c>
      <c r="E62" s="70" t="s">
        <v>78</v>
      </c>
      <c r="F62" s="103">
        <f>SUM(F63,F65,F66)</f>
        <v>0</v>
      </c>
      <c r="G62" s="103">
        <f>SUM(G63,G65,G66)</f>
        <v>0</v>
      </c>
      <c r="H62" s="103">
        <f>SUM(H63,H65,H66)</f>
        <v>0</v>
      </c>
      <c r="I62" s="103">
        <f>SUM(I63,I65,I66)</f>
        <v>0</v>
      </c>
      <c r="J62" s="296"/>
      <c r="K62" s="206"/>
      <c r="L62" s="186"/>
    </row>
    <row r="63" spans="2:24" ht="16.5" customHeight="1" x14ac:dyDescent="0.25">
      <c r="B63" s="30" t="s">
        <v>373</v>
      </c>
      <c r="C63" s="75" t="s">
        <v>157</v>
      </c>
      <c r="D63" s="43" t="s">
        <v>10</v>
      </c>
      <c r="E63" s="70" t="s">
        <v>79</v>
      </c>
      <c r="F63" s="104"/>
      <c r="G63" s="104"/>
      <c r="H63" s="104"/>
      <c r="I63" s="104"/>
      <c r="J63" s="296"/>
      <c r="K63" s="206"/>
      <c r="L63" s="186"/>
    </row>
    <row r="64" spans="2:24" ht="16.5" customHeight="1" x14ac:dyDescent="0.25">
      <c r="B64" s="30" t="s">
        <v>374</v>
      </c>
      <c r="C64" s="75" t="s">
        <v>158</v>
      </c>
      <c r="D64" s="44" t="s">
        <v>124</v>
      </c>
      <c r="E64" s="70" t="s">
        <v>80</v>
      </c>
      <c r="F64" s="104"/>
      <c r="G64" s="104"/>
      <c r="H64" s="104"/>
      <c r="I64" s="104"/>
      <c r="J64" s="296"/>
      <c r="K64" s="206"/>
      <c r="L64" s="186"/>
    </row>
    <row r="65" spans="2:13" ht="18" customHeight="1" x14ac:dyDescent="0.25">
      <c r="B65" s="30" t="s">
        <v>375</v>
      </c>
      <c r="C65" s="75" t="s">
        <v>159</v>
      </c>
      <c r="D65" s="43" t="s">
        <v>10</v>
      </c>
      <c r="E65" s="70" t="s">
        <v>81</v>
      </c>
      <c r="F65" s="104"/>
      <c r="G65" s="104"/>
      <c r="H65" s="104"/>
      <c r="I65" s="104"/>
      <c r="J65" s="296"/>
      <c r="K65" s="206"/>
      <c r="L65" s="186"/>
    </row>
    <row r="66" spans="2:13" ht="16.5" customHeight="1" x14ac:dyDescent="0.25">
      <c r="B66" s="30" t="s">
        <v>376</v>
      </c>
      <c r="C66" s="75" t="s">
        <v>160</v>
      </c>
      <c r="D66" s="43" t="s">
        <v>10</v>
      </c>
      <c r="E66" s="70" t="s">
        <v>82</v>
      </c>
      <c r="F66" s="104"/>
      <c r="G66" s="104"/>
      <c r="H66" s="104"/>
      <c r="I66" s="104"/>
      <c r="J66" s="296"/>
      <c r="K66" s="206"/>
      <c r="L66" s="186"/>
    </row>
    <row r="67" spans="2:13" ht="19.5" customHeight="1" x14ac:dyDescent="0.25">
      <c r="B67" s="34" t="s">
        <v>49</v>
      </c>
      <c r="C67" s="33" t="s">
        <v>318</v>
      </c>
      <c r="D67" s="285" t="s">
        <v>10</v>
      </c>
      <c r="E67" s="286" t="s">
        <v>83</v>
      </c>
      <c r="F67" s="297"/>
      <c r="G67" s="297"/>
      <c r="H67" s="297"/>
      <c r="I67" s="297"/>
      <c r="J67" s="296"/>
      <c r="K67" s="277"/>
      <c r="L67" s="208"/>
      <c r="M67" s="209"/>
    </row>
    <row r="68" spans="2:13" ht="18.75" customHeight="1" x14ac:dyDescent="0.25">
      <c r="B68" s="34" t="s">
        <v>50</v>
      </c>
      <c r="C68" s="287" t="s">
        <v>246</v>
      </c>
      <c r="D68" s="285" t="s">
        <v>10</v>
      </c>
      <c r="E68" s="288" t="s">
        <v>84</v>
      </c>
      <c r="F68" s="106" t="s">
        <v>255</v>
      </c>
      <c r="G68" s="250"/>
      <c r="H68" s="106" t="s">
        <v>255</v>
      </c>
      <c r="I68" s="250"/>
      <c r="J68" s="296"/>
      <c r="K68" s="206"/>
      <c r="L68" s="186"/>
    </row>
    <row r="69" spans="2:13" ht="16.5" customHeight="1" x14ac:dyDescent="0.25">
      <c r="B69" s="34" t="s">
        <v>90</v>
      </c>
      <c r="C69" s="287" t="s">
        <v>272</v>
      </c>
      <c r="D69" s="285" t="s">
        <v>10</v>
      </c>
      <c r="E69" s="288" t="s">
        <v>85</v>
      </c>
      <c r="F69" s="106" t="s">
        <v>255</v>
      </c>
      <c r="G69" s="250"/>
      <c r="H69" s="106" t="s">
        <v>255</v>
      </c>
      <c r="I69" s="250"/>
      <c r="J69" s="296"/>
      <c r="K69" s="206"/>
      <c r="L69" s="186"/>
    </row>
    <row r="70" spans="2:13" ht="18" customHeight="1" x14ac:dyDescent="0.25">
      <c r="B70" s="30" t="s">
        <v>91</v>
      </c>
      <c r="C70" s="40" t="s">
        <v>149</v>
      </c>
      <c r="D70" s="44" t="s">
        <v>10</v>
      </c>
      <c r="E70" s="72" t="s">
        <v>86</v>
      </c>
      <c r="F70" s="106" t="s">
        <v>255</v>
      </c>
      <c r="G70" s="104"/>
      <c r="H70" s="106" t="s">
        <v>255</v>
      </c>
      <c r="I70" s="104"/>
      <c r="J70" s="296"/>
      <c r="K70" s="206"/>
      <c r="L70" s="186"/>
    </row>
    <row r="71" spans="2:13" x14ac:dyDescent="0.25">
      <c r="B71" s="30" t="s">
        <v>92</v>
      </c>
      <c r="C71" s="40" t="s">
        <v>273</v>
      </c>
      <c r="D71" s="44" t="s">
        <v>10</v>
      </c>
      <c r="E71" s="71" t="s">
        <v>139</v>
      </c>
      <c r="F71" s="106" t="s">
        <v>255</v>
      </c>
      <c r="G71" s="104"/>
      <c r="H71" s="106" t="s">
        <v>255</v>
      </c>
      <c r="I71" s="104"/>
      <c r="J71" s="296"/>
      <c r="K71" s="206"/>
      <c r="L71" s="186"/>
    </row>
    <row r="72" spans="2:13" ht="16.5" customHeight="1" x14ac:dyDescent="0.25">
      <c r="B72" s="30" t="s">
        <v>93</v>
      </c>
      <c r="C72" s="126" t="s">
        <v>73</v>
      </c>
      <c r="D72" s="44" t="s">
        <v>10</v>
      </c>
      <c r="E72" s="72" t="s">
        <v>140</v>
      </c>
      <c r="F72" s="106" t="s">
        <v>255</v>
      </c>
      <c r="G72" s="103">
        <f>G70+G71-(G58-G57)</f>
        <v>0</v>
      </c>
      <c r="H72" s="106" t="s">
        <v>255</v>
      </c>
      <c r="I72" s="103">
        <f>I70+I71-(I58-I57)</f>
        <v>0</v>
      </c>
      <c r="J72" s="296"/>
      <c r="K72" s="277"/>
      <c r="L72" s="186"/>
    </row>
    <row r="73" spans="2:13" ht="18.75" customHeight="1" x14ac:dyDescent="0.25">
      <c r="B73" s="30" t="s">
        <v>355</v>
      </c>
      <c r="C73" s="40" t="s">
        <v>299</v>
      </c>
      <c r="D73" s="44" t="s">
        <v>10</v>
      </c>
      <c r="E73" s="72" t="s">
        <v>137</v>
      </c>
      <c r="F73" s="106" t="s">
        <v>255</v>
      </c>
      <c r="G73" s="104"/>
      <c r="H73" s="106" t="s">
        <v>255</v>
      </c>
      <c r="I73" s="104"/>
      <c r="J73" s="296"/>
      <c r="K73" s="206"/>
      <c r="L73" s="186"/>
    </row>
    <row r="74" spans="2:13" ht="18" customHeight="1" x14ac:dyDescent="0.25">
      <c r="B74" s="30" t="s">
        <v>94</v>
      </c>
      <c r="C74" s="40" t="s">
        <v>274</v>
      </c>
      <c r="D74" s="44" t="s">
        <v>10</v>
      </c>
      <c r="E74" s="71" t="s">
        <v>141</v>
      </c>
      <c r="F74" s="106" t="s">
        <v>255</v>
      </c>
      <c r="G74" s="104"/>
      <c r="H74" s="106" t="s">
        <v>255</v>
      </c>
      <c r="I74" s="104"/>
      <c r="J74" s="296"/>
      <c r="K74" s="206"/>
      <c r="L74" s="186"/>
    </row>
    <row r="75" spans="2:13" ht="18" customHeight="1" x14ac:dyDescent="0.25">
      <c r="B75" s="30" t="s">
        <v>95</v>
      </c>
      <c r="C75" s="31" t="s">
        <v>120</v>
      </c>
      <c r="D75" s="44" t="s">
        <v>10</v>
      </c>
      <c r="E75" s="72" t="s">
        <v>142</v>
      </c>
      <c r="F75" s="103">
        <f>SUM(F76:F78)</f>
        <v>0</v>
      </c>
      <c r="G75" s="103">
        <f>SUM(G76:G78)</f>
        <v>0</v>
      </c>
      <c r="H75" s="103">
        <f>SUM(H76:H78)</f>
        <v>0</v>
      </c>
      <c r="I75" s="103">
        <f>SUM(I76:I78)</f>
        <v>0</v>
      </c>
      <c r="J75" s="296"/>
      <c r="K75" s="206"/>
      <c r="L75" s="186"/>
    </row>
    <row r="76" spans="2:13" ht="18" customHeight="1" x14ac:dyDescent="0.25">
      <c r="B76" s="34" t="s">
        <v>315</v>
      </c>
      <c r="C76" s="73" t="s">
        <v>118</v>
      </c>
      <c r="D76" s="43" t="s">
        <v>10</v>
      </c>
      <c r="E76" s="71" t="s">
        <v>143</v>
      </c>
      <c r="F76" s="103">
        <f>F63</f>
        <v>0</v>
      </c>
      <c r="G76" s="103">
        <f>G63</f>
        <v>0</v>
      </c>
      <c r="H76" s="103">
        <f>H63</f>
        <v>0</v>
      </c>
      <c r="I76" s="103">
        <f>I63</f>
        <v>0</v>
      </c>
      <c r="J76" s="296"/>
      <c r="K76" s="206"/>
      <c r="L76" s="186"/>
    </row>
    <row r="77" spans="2:13" ht="17.25" customHeight="1" x14ac:dyDescent="0.25">
      <c r="B77" s="34" t="s">
        <v>316</v>
      </c>
      <c r="C77" s="76" t="s">
        <v>119</v>
      </c>
      <c r="D77" s="43" t="s">
        <v>10</v>
      </c>
      <c r="E77" s="72" t="s">
        <v>144</v>
      </c>
      <c r="F77" s="103">
        <f t="shared" ref="F77:I78" si="0">F65</f>
        <v>0</v>
      </c>
      <c r="G77" s="103">
        <f t="shared" si="0"/>
        <v>0</v>
      </c>
      <c r="H77" s="103">
        <f t="shared" si="0"/>
        <v>0</v>
      </c>
      <c r="I77" s="103">
        <f t="shared" si="0"/>
        <v>0</v>
      </c>
      <c r="J77" s="296"/>
      <c r="K77" s="206"/>
      <c r="L77" s="186"/>
    </row>
    <row r="78" spans="2:13" ht="18" customHeight="1" x14ac:dyDescent="0.25">
      <c r="B78" s="34" t="s">
        <v>317</v>
      </c>
      <c r="C78" s="210" t="s">
        <v>290</v>
      </c>
      <c r="D78" s="43" t="s">
        <v>10</v>
      </c>
      <c r="E78" s="71" t="s">
        <v>145</v>
      </c>
      <c r="F78" s="103">
        <f t="shared" si="0"/>
        <v>0</v>
      </c>
      <c r="G78" s="103">
        <f t="shared" si="0"/>
        <v>0</v>
      </c>
      <c r="H78" s="103">
        <f t="shared" si="0"/>
        <v>0</v>
      </c>
      <c r="I78" s="103">
        <f t="shared" si="0"/>
        <v>0</v>
      </c>
      <c r="J78" s="296"/>
      <c r="K78" s="206"/>
      <c r="L78" s="186"/>
    </row>
    <row r="79" spans="2:13" ht="18.75" customHeight="1" x14ac:dyDescent="0.25">
      <c r="B79" s="357" t="s">
        <v>257</v>
      </c>
      <c r="C79" s="358"/>
      <c r="D79" s="358"/>
      <c r="E79" s="358"/>
      <c r="F79" s="358"/>
      <c r="G79" s="358"/>
      <c r="H79" s="358"/>
      <c r="I79" s="358"/>
      <c r="J79" s="359"/>
      <c r="K79" s="206"/>
      <c r="L79" s="186"/>
    </row>
    <row r="80" spans="2:13" ht="31.5" x14ac:dyDescent="0.25">
      <c r="B80" s="34" t="s">
        <v>356</v>
      </c>
      <c r="C80" s="42" t="s">
        <v>254</v>
      </c>
      <c r="D80" s="211" t="s">
        <v>168</v>
      </c>
      <c r="E80" s="72" t="s">
        <v>146</v>
      </c>
      <c r="F80" s="251"/>
      <c r="G80" s="251"/>
      <c r="H80" s="251"/>
      <c r="I80" s="251"/>
      <c r="J80" s="212" t="s">
        <v>255</v>
      </c>
      <c r="K80" s="206"/>
      <c r="L80" s="186"/>
    </row>
    <row r="81" spans="2:12" ht="32.25" customHeight="1" x14ac:dyDescent="0.25">
      <c r="B81" s="34" t="s">
        <v>364</v>
      </c>
      <c r="C81" s="42" t="s">
        <v>170</v>
      </c>
      <c r="D81" s="211" t="s">
        <v>253</v>
      </c>
      <c r="E81" s="72" t="s">
        <v>147</v>
      </c>
      <c r="F81" s="124">
        <f>IF(F80=0,0,F58/F80/10)</f>
        <v>0</v>
      </c>
      <c r="G81" s="124">
        <f>IF(G80=0,0,G58/G80/10)</f>
        <v>0</v>
      </c>
      <c r="H81" s="103">
        <f>IF(H80=0,0,H58/H80)</f>
        <v>0</v>
      </c>
      <c r="I81" s="103">
        <f>IF(I80=0,0,I58/I80)</f>
        <v>0</v>
      </c>
      <c r="J81" s="212" t="s">
        <v>255</v>
      </c>
      <c r="K81" s="206"/>
      <c r="L81" s="186"/>
    </row>
    <row r="82" spans="2:12" ht="20.25" customHeight="1" x14ac:dyDescent="0.25">
      <c r="B82" s="34" t="s">
        <v>357</v>
      </c>
      <c r="C82" s="40" t="s">
        <v>178</v>
      </c>
      <c r="D82" s="43" t="s">
        <v>171</v>
      </c>
      <c r="E82" s="72" t="s">
        <v>148</v>
      </c>
      <c r="F82" s="106" t="s">
        <v>255</v>
      </c>
      <c r="G82" s="106" t="s">
        <v>255</v>
      </c>
      <c r="H82" s="104"/>
      <c r="I82" s="104"/>
      <c r="J82" s="212" t="s">
        <v>255</v>
      </c>
      <c r="K82" s="206"/>
      <c r="L82" s="186"/>
    </row>
    <row r="83" spans="2:12" ht="19.5" customHeight="1" x14ac:dyDescent="0.25">
      <c r="B83" s="34" t="s">
        <v>358</v>
      </c>
      <c r="C83" s="40" t="s">
        <v>179</v>
      </c>
      <c r="D83" s="43" t="s">
        <v>171</v>
      </c>
      <c r="E83" s="72" t="s">
        <v>163</v>
      </c>
      <c r="F83" s="106" t="s">
        <v>255</v>
      </c>
      <c r="G83" s="106" t="s">
        <v>255</v>
      </c>
      <c r="H83" s="104"/>
      <c r="I83" s="104"/>
      <c r="J83" s="212" t="s">
        <v>255</v>
      </c>
      <c r="K83" s="206"/>
      <c r="L83" s="186"/>
    </row>
    <row r="84" spans="2:12" ht="17.25" customHeight="1" x14ac:dyDescent="0.25">
      <c r="B84" s="34" t="s">
        <v>288</v>
      </c>
      <c r="C84" s="40" t="s">
        <v>180</v>
      </c>
      <c r="D84" s="43" t="s">
        <v>171</v>
      </c>
      <c r="E84" s="72" t="s">
        <v>164</v>
      </c>
      <c r="F84" s="106" t="s">
        <v>255</v>
      </c>
      <c r="G84" s="106" t="s">
        <v>255</v>
      </c>
      <c r="H84" s="104"/>
      <c r="I84" s="104"/>
      <c r="J84" s="212" t="s">
        <v>255</v>
      </c>
      <c r="K84" s="206"/>
      <c r="L84" s="186"/>
    </row>
    <row r="85" spans="2:12" ht="19.5" customHeight="1" x14ac:dyDescent="0.25">
      <c r="B85" s="34" t="s">
        <v>125</v>
      </c>
      <c r="C85" s="40" t="s">
        <v>181</v>
      </c>
      <c r="D85" s="43" t="s">
        <v>171</v>
      </c>
      <c r="E85" s="72" t="s">
        <v>165</v>
      </c>
      <c r="F85" s="106" t="s">
        <v>255</v>
      </c>
      <c r="G85" s="106" t="s">
        <v>255</v>
      </c>
      <c r="H85" s="104"/>
      <c r="I85" s="104"/>
      <c r="J85" s="212" t="s">
        <v>255</v>
      </c>
      <c r="K85" s="206"/>
      <c r="L85" s="186"/>
    </row>
    <row r="86" spans="2:12" ht="33.75" customHeight="1" x14ac:dyDescent="0.25">
      <c r="B86" s="34" t="s">
        <v>126</v>
      </c>
      <c r="C86" s="42" t="s">
        <v>182</v>
      </c>
      <c r="D86" s="211" t="s">
        <v>171</v>
      </c>
      <c r="E86" s="72" t="s">
        <v>166</v>
      </c>
      <c r="F86" s="106" t="s">
        <v>255</v>
      </c>
      <c r="G86" s="106" t="s">
        <v>255</v>
      </c>
      <c r="H86" s="104"/>
      <c r="I86" s="104"/>
      <c r="J86" s="212" t="s">
        <v>255</v>
      </c>
      <c r="K86" s="206"/>
      <c r="L86" s="186"/>
    </row>
    <row r="87" spans="2:12" ht="30.75" customHeight="1" x14ac:dyDescent="0.25">
      <c r="B87" s="34" t="s">
        <v>127</v>
      </c>
      <c r="C87" s="42" t="s">
        <v>258</v>
      </c>
      <c r="D87" s="211" t="s">
        <v>169</v>
      </c>
      <c r="E87" s="72" t="s">
        <v>167</v>
      </c>
      <c r="F87" s="124">
        <f>IF(F80=0,0,F27/F80/10)</f>
        <v>0</v>
      </c>
      <c r="G87" s="124">
        <f>IF(G80=0,0,G27/G80/10)</f>
        <v>0</v>
      </c>
      <c r="H87" s="103">
        <f>IF(H80=0,0,H27/H80)</f>
        <v>0</v>
      </c>
      <c r="I87" s="103">
        <f>IF(I80=0,0,I27/I80)</f>
        <v>0</v>
      </c>
      <c r="J87" s="212" t="s">
        <v>255</v>
      </c>
      <c r="K87" s="206"/>
      <c r="L87" s="186"/>
    </row>
    <row r="88" spans="2:12" ht="19.5" customHeight="1" x14ac:dyDescent="0.25">
      <c r="B88" s="38" t="s">
        <v>377</v>
      </c>
      <c r="C88" s="75" t="s">
        <v>183</v>
      </c>
      <c r="D88" s="43" t="s">
        <v>171</v>
      </c>
      <c r="E88" s="72" t="s">
        <v>198</v>
      </c>
      <c r="F88" s="106" t="s">
        <v>255</v>
      </c>
      <c r="G88" s="106" t="s">
        <v>255</v>
      </c>
      <c r="H88" s="104"/>
      <c r="I88" s="104"/>
      <c r="J88" s="212" t="s">
        <v>255</v>
      </c>
      <c r="K88" s="206"/>
      <c r="L88" s="186"/>
    </row>
    <row r="89" spans="2:12" ht="19.5" customHeight="1" x14ac:dyDescent="0.25">
      <c r="B89" s="38" t="s">
        <v>378</v>
      </c>
      <c r="C89" s="75" t="s">
        <v>184</v>
      </c>
      <c r="D89" s="43" t="s">
        <v>171</v>
      </c>
      <c r="E89" s="72" t="s">
        <v>199</v>
      </c>
      <c r="F89" s="106" t="s">
        <v>255</v>
      </c>
      <c r="G89" s="106" t="s">
        <v>255</v>
      </c>
      <c r="H89" s="104"/>
      <c r="I89" s="104"/>
      <c r="J89" s="212" t="s">
        <v>255</v>
      </c>
      <c r="K89" s="206"/>
      <c r="L89" s="186"/>
    </row>
    <row r="90" spans="2:12" ht="19.5" customHeight="1" x14ac:dyDescent="0.25">
      <c r="B90" s="38" t="s">
        <v>379</v>
      </c>
      <c r="C90" s="75" t="s">
        <v>185</v>
      </c>
      <c r="D90" s="43" t="s">
        <v>171</v>
      </c>
      <c r="E90" s="72" t="s">
        <v>200</v>
      </c>
      <c r="F90" s="106" t="s">
        <v>255</v>
      </c>
      <c r="G90" s="106" t="s">
        <v>255</v>
      </c>
      <c r="H90" s="104"/>
      <c r="I90" s="104"/>
      <c r="J90" s="212" t="s">
        <v>255</v>
      </c>
      <c r="K90" s="206"/>
      <c r="L90" s="186"/>
    </row>
    <row r="91" spans="2:12" ht="19.5" customHeight="1" x14ac:dyDescent="0.25">
      <c r="B91" s="38" t="s">
        <v>380</v>
      </c>
      <c r="C91" s="75" t="s">
        <v>186</v>
      </c>
      <c r="D91" s="43" t="s">
        <v>171</v>
      </c>
      <c r="E91" s="72" t="s">
        <v>201</v>
      </c>
      <c r="F91" s="106" t="s">
        <v>255</v>
      </c>
      <c r="G91" s="106" t="s">
        <v>255</v>
      </c>
      <c r="H91" s="104"/>
      <c r="I91" s="104"/>
      <c r="J91" s="212" t="s">
        <v>255</v>
      </c>
      <c r="K91" s="206"/>
      <c r="L91" s="186"/>
    </row>
    <row r="92" spans="2:12" ht="34.700000000000003" customHeight="1" x14ac:dyDescent="0.25">
      <c r="B92" s="38" t="s">
        <v>381</v>
      </c>
      <c r="C92" s="78" t="s">
        <v>187</v>
      </c>
      <c r="D92" s="43" t="s">
        <v>171</v>
      </c>
      <c r="E92" s="72" t="s">
        <v>202</v>
      </c>
      <c r="F92" s="106" t="s">
        <v>255</v>
      </c>
      <c r="G92" s="106" t="s">
        <v>255</v>
      </c>
      <c r="H92" s="104"/>
      <c r="I92" s="104"/>
      <c r="J92" s="212" t="s">
        <v>255</v>
      </c>
      <c r="K92" s="206"/>
      <c r="L92" s="186"/>
    </row>
    <row r="93" spans="2:12" ht="32.25" customHeight="1" x14ac:dyDescent="0.25">
      <c r="B93" s="34" t="s">
        <v>128</v>
      </c>
      <c r="C93" s="42" t="s">
        <v>259</v>
      </c>
      <c r="D93" s="43" t="s">
        <v>169</v>
      </c>
      <c r="E93" s="72" t="s">
        <v>203</v>
      </c>
      <c r="F93" s="124">
        <f>IF(F80=0,0,(F58-F27)/F80/10)</f>
        <v>0</v>
      </c>
      <c r="G93" s="124">
        <f>IF(G80=0,0,(G58-G27)/G80/10)</f>
        <v>0</v>
      </c>
      <c r="H93" s="103">
        <f>IF(H80=0,0,(H58-H27)/H80)</f>
        <v>0</v>
      </c>
      <c r="I93" s="103">
        <f>IF(I80=0,0,(I58-I27)/I80)</f>
        <v>0</v>
      </c>
      <c r="J93" s="212" t="s">
        <v>255</v>
      </c>
      <c r="K93" s="206"/>
      <c r="L93" s="186"/>
    </row>
    <row r="94" spans="2:12" ht="17.25" customHeight="1" x14ac:dyDescent="0.25">
      <c r="B94" s="38" t="s">
        <v>365</v>
      </c>
      <c r="C94" s="75" t="s">
        <v>183</v>
      </c>
      <c r="D94" s="43" t="s">
        <v>171</v>
      </c>
      <c r="E94" s="72" t="s">
        <v>204</v>
      </c>
      <c r="F94" s="106" t="s">
        <v>255</v>
      </c>
      <c r="G94" s="106" t="s">
        <v>255</v>
      </c>
      <c r="H94" s="104"/>
      <c r="I94" s="104"/>
      <c r="J94" s="212" t="s">
        <v>255</v>
      </c>
      <c r="K94" s="206"/>
      <c r="L94" s="186"/>
    </row>
    <row r="95" spans="2:12" ht="18" customHeight="1" x14ac:dyDescent="0.25">
      <c r="B95" s="38" t="s">
        <v>366</v>
      </c>
      <c r="C95" s="75" t="s">
        <v>184</v>
      </c>
      <c r="D95" s="43" t="s">
        <v>171</v>
      </c>
      <c r="E95" s="72" t="s">
        <v>205</v>
      </c>
      <c r="F95" s="106" t="s">
        <v>255</v>
      </c>
      <c r="G95" s="106" t="s">
        <v>255</v>
      </c>
      <c r="H95" s="104"/>
      <c r="I95" s="104"/>
      <c r="J95" s="212" t="s">
        <v>255</v>
      </c>
      <c r="K95" s="206"/>
      <c r="L95" s="186"/>
    </row>
    <row r="96" spans="2:12" ht="17.25" customHeight="1" x14ac:dyDescent="0.25">
      <c r="B96" s="38" t="s">
        <v>367</v>
      </c>
      <c r="C96" s="75" t="s">
        <v>185</v>
      </c>
      <c r="D96" s="43" t="s">
        <v>171</v>
      </c>
      <c r="E96" s="72" t="s">
        <v>206</v>
      </c>
      <c r="F96" s="106" t="s">
        <v>255</v>
      </c>
      <c r="G96" s="106" t="s">
        <v>255</v>
      </c>
      <c r="H96" s="104"/>
      <c r="I96" s="104"/>
      <c r="J96" s="212" t="s">
        <v>255</v>
      </c>
      <c r="K96" s="206"/>
      <c r="L96" s="186"/>
    </row>
    <row r="97" spans="2:24" ht="17.25" customHeight="1" x14ac:dyDescent="0.25">
      <c r="B97" s="38" t="s">
        <v>368</v>
      </c>
      <c r="C97" s="75" t="s">
        <v>186</v>
      </c>
      <c r="D97" s="43" t="s">
        <v>171</v>
      </c>
      <c r="E97" s="72" t="s">
        <v>207</v>
      </c>
      <c r="F97" s="106" t="s">
        <v>255</v>
      </c>
      <c r="G97" s="106" t="s">
        <v>255</v>
      </c>
      <c r="H97" s="104"/>
      <c r="I97" s="104"/>
      <c r="J97" s="212" t="s">
        <v>255</v>
      </c>
      <c r="K97" s="206"/>
      <c r="L97" s="186"/>
    </row>
    <row r="98" spans="2:24" ht="33" customHeight="1" x14ac:dyDescent="0.25">
      <c r="B98" s="38" t="s">
        <v>369</v>
      </c>
      <c r="C98" s="78" t="s">
        <v>187</v>
      </c>
      <c r="D98" s="43" t="s">
        <v>171</v>
      </c>
      <c r="E98" s="72" t="s">
        <v>208</v>
      </c>
      <c r="F98" s="106" t="s">
        <v>255</v>
      </c>
      <c r="G98" s="106" t="s">
        <v>255</v>
      </c>
      <c r="H98" s="104"/>
      <c r="I98" s="104"/>
      <c r="J98" s="212" t="s">
        <v>255</v>
      </c>
      <c r="K98" s="206"/>
      <c r="L98" s="186"/>
    </row>
    <row r="99" spans="2:24" ht="34.700000000000003" customHeight="1" x14ac:dyDescent="0.25">
      <c r="B99" s="34" t="s">
        <v>172</v>
      </c>
      <c r="C99" s="42" t="s">
        <v>260</v>
      </c>
      <c r="D99" s="43" t="s">
        <v>169</v>
      </c>
      <c r="E99" s="72" t="s">
        <v>209</v>
      </c>
      <c r="F99" s="124">
        <f>IF(F80=0,0,F59/F80/10)</f>
        <v>0</v>
      </c>
      <c r="G99" s="124">
        <f>IF(G80=0,0,G59/G80/10)</f>
        <v>0</v>
      </c>
      <c r="H99" s="103">
        <f>IF(H80=0,0,H59/H80)</f>
        <v>0</v>
      </c>
      <c r="I99" s="103">
        <f>IF(I80=0,0,I59/I80)</f>
        <v>0</v>
      </c>
      <c r="J99" s="212" t="s">
        <v>255</v>
      </c>
      <c r="K99" s="206"/>
      <c r="L99" s="186"/>
    </row>
    <row r="100" spans="2:24" ht="19.5" customHeight="1" x14ac:dyDescent="0.25">
      <c r="B100" s="38" t="s">
        <v>359</v>
      </c>
      <c r="C100" s="75" t="s">
        <v>183</v>
      </c>
      <c r="D100" s="43" t="s">
        <v>171</v>
      </c>
      <c r="E100" s="72" t="s">
        <v>210</v>
      </c>
      <c r="F100" s="106" t="s">
        <v>255</v>
      </c>
      <c r="G100" s="106" t="s">
        <v>255</v>
      </c>
      <c r="H100" s="104"/>
      <c r="I100" s="104"/>
      <c r="J100" s="212" t="s">
        <v>255</v>
      </c>
      <c r="K100" s="206"/>
      <c r="L100" s="186"/>
    </row>
    <row r="101" spans="2:24" ht="20.25" customHeight="1" x14ac:dyDescent="0.25">
      <c r="B101" s="38" t="s">
        <v>360</v>
      </c>
      <c r="C101" s="75" t="s">
        <v>184</v>
      </c>
      <c r="D101" s="43" t="s">
        <v>171</v>
      </c>
      <c r="E101" s="72" t="s">
        <v>211</v>
      </c>
      <c r="F101" s="106" t="s">
        <v>255</v>
      </c>
      <c r="G101" s="106" t="s">
        <v>255</v>
      </c>
      <c r="H101" s="104"/>
      <c r="I101" s="104"/>
      <c r="J101" s="212" t="s">
        <v>255</v>
      </c>
      <c r="K101" s="206"/>
      <c r="L101" s="186"/>
    </row>
    <row r="102" spans="2:24" ht="20.25" customHeight="1" x14ac:dyDescent="0.25">
      <c r="B102" s="38" t="s">
        <v>361</v>
      </c>
      <c r="C102" s="75" t="s">
        <v>185</v>
      </c>
      <c r="D102" s="43" t="s">
        <v>171</v>
      </c>
      <c r="E102" s="72" t="s">
        <v>212</v>
      </c>
      <c r="F102" s="106" t="s">
        <v>255</v>
      </c>
      <c r="G102" s="106" t="s">
        <v>255</v>
      </c>
      <c r="H102" s="104"/>
      <c r="I102" s="104"/>
      <c r="J102" s="212" t="s">
        <v>255</v>
      </c>
      <c r="K102" s="206"/>
      <c r="L102" s="186"/>
    </row>
    <row r="103" spans="2:24" ht="21.95" customHeight="1" x14ac:dyDescent="0.25">
      <c r="B103" s="38" t="s">
        <v>362</v>
      </c>
      <c r="C103" s="75" t="s">
        <v>186</v>
      </c>
      <c r="D103" s="43" t="s">
        <v>171</v>
      </c>
      <c r="E103" s="72" t="s">
        <v>213</v>
      </c>
      <c r="F103" s="106" t="s">
        <v>255</v>
      </c>
      <c r="G103" s="106" t="s">
        <v>255</v>
      </c>
      <c r="H103" s="104"/>
      <c r="I103" s="104"/>
      <c r="J103" s="212" t="s">
        <v>255</v>
      </c>
      <c r="K103" s="206"/>
      <c r="L103" s="186"/>
    </row>
    <row r="104" spans="2:24" ht="34.700000000000003" customHeight="1" x14ac:dyDescent="0.25">
      <c r="B104" s="38" t="s">
        <v>363</v>
      </c>
      <c r="C104" s="78" t="s">
        <v>187</v>
      </c>
      <c r="D104" s="43" t="s">
        <v>171</v>
      </c>
      <c r="E104" s="72" t="s">
        <v>289</v>
      </c>
      <c r="F104" s="106" t="s">
        <v>255</v>
      </c>
      <c r="G104" s="106" t="s">
        <v>255</v>
      </c>
      <c r="H104" s="104"/>
      <c r="I104" s="104"/>
      <c r="J104" s="212" t="s">
        <v>255</v>
      </c>
      <c r="K104" s="206"/>
      <c r="L104" s="186"/>
    </row>
    <row r="105" spans="2:24" ht="19.5" customHeight="1" x14ac:dyDescent="0.25">
      <c r="B105" s="38" t="s">
        <v>173</v>
      </c>
      <c r="C105" s="40" t="s">
        <v>121</v>
      </c>
      <c r="D105" s="43" t="s">
        <v>124</v>
      </c>
      <c r="E105" s="72" t="s">
        <v>214</v>
      </c>
      <c r="F105" s="103">
        <f>IF(F58=0,0,F59/F58*100)</f>
        <v>0</v>
      </c>
      <c r="G105" s="103">
        <f>IF(G58=0,0,G59/G58*100)</f>
        <v>0</v>
      </c>
      <c r="H105" s="103">
        <f>IF(H58=0,0,H59/H58*100)</f>
        <v>0</v>
      </c>
      <c r="I105" s="103">
        <f>IF(I58=0,0,I59/I58*100)</f>
        <v>0</v>
      </c>
      <c r="J105" s="212" t="s">
        <v>255</v>
      </c>
      <c r="K105" s="206"/>
      <c r="L105" s="206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</row>
    <row r="106" spans="2:24" ht="30" customHeight="1" x14ac:dyDescent="0.25">
      <c r="B106" s="34" t="s">
        <v>174</v>
      </c>
      <c r="C106" s="42" t="s">
        <v>247</v>
      </c>
      <c r="D106" s="43" t="s">
        <v>188</v>
      </c>
      <c r="E106" s="72" t="s">
        <v>215</v>
      </c>
      <c r="F106" s="104"/>
      <c r="G106" s="104"/>
      <c r="H106" s="104"/>
      <c r="I106" s="104"/>
      <c r="J106" s="212" t="s">
        <v>255</v>
      </c>
      <c r="K106" s="206"/>
      <c r="L106" s="186"/>
    </row>
    <row r="107" spans="2:24" ht="18.75" customHeight="1" x14ac:dyDescent="0.25">
      <c r="B107" s="34" t="s">
        <v>175</v>
      </c>
      <c r="C107" s="41" t="s">
        <v>387</v>
      </c>
      <c r="D107" s="43" t="s">
        <v>10</v>
      </c>
      <c r="E107" s="72" t="s">
        <v>216</v>
      </c>
      <c r="F107" s="103">
        <f>SUM(F108:F110)</f>
        <v>0</v>
      </c>
      <c r="G107" s="103">
        <f>SUM(G108:G110)</f>
        <v>0</v>
      </c>
      <c r="H107" s="103">
        <f>SUM(H108:H110)</f>
        <v>0</v>
      </c>
      <c r="I107" s="103">
        <f>SUM(I108:I110)</f>
        <v>0</v>
      </c>
      <c r="J107" s="103">
        <f>SUM(J108:J110)</f>
        <v>0</v>
      </c>
      <c r="K107" s="206"/>
      <c r="L107" s="186"/>
    </row>
    <row r="108" spans="2:24" ht="20.25" customHeight="1" x14ac:dyDescent="0.25">
      <c r="B108" s="130" t="s">
        <v>382</v>
      </c>
      <c r="C108" s="77" t="s">
        <v>122</v>
      </c>
      <c r="D108" s="101" t="s">
        <v>10</v>
      </c>
      <c r="E108" s="72" t="s">
        <v>217</v>
      </c>
      <c r="F108" s="104"/>
      <c r="G108" s="104"/>
      <c r="H108" s="104"/>
      <c r="I108" s="104"/>
      <c r="J108" s="296"/>
      <c r="K108" s="206"/>
      <c r="L108" s="186"/>
    </row>
    <row r="109" spans="2:24" ht="20.25" customHeight="1" x14ac:dyDescent="0.25">
      <c r="B109" s="130" t="s">
        <v>383</v>
      </c>
      <c r="C109" s="293" t="s">
        <v>350</v>
      </c>
      <c r="D109" s="101" t="s">
        <v>10</v>
      </c>
      <c r="E109" s="72" t="s">
        <v>218</v>
      </c>
      <c r="F109" s="104"/>
      <c r="G109" s="104"/>
      <c r="H109" s="104"/>
      <c r="I109" s="104"/>
      <c r="J109" s="296"/>
      <c r="K109" s="206"/>
      <c r="L109" s="186"/>
    </row>
    <row r="110" spans="2:24" ht="50.25" customHeight="1" x14ac:dyDescent="0.25">
      <c r="B110" s="130" t="s">
        <v>384</v>
      </c>
      <c r="C110" s="77" t="s">
        <v>268</v>
      </c>
      <c r="D110" s="101" t="s">
        <v>10</v>
      </c>
      <c r="E110" s="72" t="s">
        <v>219</v>
      </c>
      <c r="F110" s="104"/>
      <c r="G110" s="104"/>
      <c r="H110" s="104"/>
      <c r="I110" s="104"/>
      <c r="J110" s="296"/>
      <c r="K110" s="206"/>
      <c r="L110" s="186"/>
    </row>
    <row r="111" spans="2:24" ht="21" customHeight="1" x14ac:dyDescent="0.25">
      <c r="B111" s="34" t="s">
        <v>176</v>
      </c>
      <c r="C111" s="102" t="s">
        <v>304</v>
      </c>
      <c r="D111" s="101" t="s">
        <v>123</v>
      </c>
      <c r="E111" s="72" t="s">
        <v>220</v>
      </c>
      <c r="F111" s="104"/>
      <c r="G111" s="104"/>
      <c r="H111" s="104"/>
      <c r="I111" s="104"/>
      <c r="J111" s="107"/>
      <c r="K111" s="206"/>
      <c r="L111" s="186"/>
    </row>
    <row r="112" spans="2:24" ht="21" customHeight="1" x14ac:dyDescent="0.25">
      <c r="B112" s="34" t="s">
        <v>177</v>
      </c>
      <c r="C112" s="102" t="s">
        <v>292</v>
      </c>
      <c r="D112" s="101" t="s">
        <v>300</v>
      </c>
      <c r="E112" s="72" t="s">
        <v>221</v>
      </c>
      <c r="F112" s="104"/>
      <c r="G112" s="104"/>
      <c r="H112" s="104"/>
      <c r="I112" s="104"/>
      <c r="J112" s="107"/>
      <c r="K112" s="278" t="s">
        <v>302</v>
      </c>
      <c r="L112" s="186"/>
    </row>
    <row r="113" spans="1:13" ht="23.25" customHeight="1" x14ac:dyDescent="0.25">
      <c r="B113" s="34" t="s">
        <v>190</v>
      </c>
      <c r="C113" s="102" t="s">
        <v>293</v>
      </c>
      <c r="D113" s="101" t="s">
        <v>10</v>
      </c>
      <c r="E113" s="72" t="s">
        <v>222</v>
      </c>
      <c r="F113" s="103">
        <f>IF(F111=0,0,F52/F111/12)</f>
        <v>0</v>
      </c>
      <c r="G113" s="103">
        <f>IF(G111=0,0,G52/G111/$K113)</f>
        <v>0</v>
      </c>
      <c r="H113" s="103">
        <f>IF(H111=0,0,H52/H111/12)</f>
        <v>0</v>
      </c>
      <c r="I113" s="103">
        <f>IF(I111=0,0,I52/I111/$K113)</f>
        <v>0</v>
      </c>
      <c r="J113" s="296"/>
      <c r="K113" s="279">
        <v>3</v>
      </c>
      <c r="L113" s="186"/>
    </row>
    <row r="114" spans="1:13" ht="25.5" customHeight="1" x14ac:dyDescent="0.25">
      <c r="B114" s="34" t="s">
        <v>189</v>
      </c>
      <c r="C114" s="102" t="s">
        <v>193</v>
      </c>
      <c r="D114" s="101" t="s">
        <v>124</v>
      </c>
      <c r="E114" s="72" t="s">
        <v>223</v>
      </c>
      <c r="F114" s="103">
        <f>IF(F50=0,0,F36/F52*100)</f>
        <v>0</v>
      </c>
      <c r="G114" s="103">
        <f>IF(G50=0,0,G36/G52*100)</f>
        <v>0</v>
      </c>
      <c r="H114" s="103">
        <f>IF(H50=0,0,H36/H52*100)</f>
        <v>0</v>
      </c>
      <c r="I114" s="103">
        <f>IF(I50=0,0,I36/I52*100)</f>
        <v>0</v>
      </c>
      <c r="J114" s="296"/>
      <c r="K114" s="280"/>
      <c r="L114" s="186"/>
    </row>
    <row r="115" spans="1:13" ht="21.75" customHeight="1" x14ac:dyDescent="0.25">
      <c r="B115" s="34" t="s">
        <v>191</v>
      </c>
      <c r="C115" s="94" t="s">
        <v>194</v>
      </c>
      <c r="D115" s="45" t="s">
        <v>10</v>
      </c>
      <c r="E115" s="72" t="s">
        <v>224</v>
      </c>
      <c r="F115" s="108"/>
      <c r="G115" s="108"/>
      <c r="H115" s="108"/>
      <c r="I115" s="108"/>
      <c r="J115" s="107"/>
      <c r="K115" s="206"/>
      <c r="L115" s="186"/>
    </row>
    <row r="116" spans="1:13" ht="33.75" customHeight="1" thickBot="1" x14ac:dyDescent="0.3">
      <c r="B116" s="34" t="s">
        <v>192</v>
      </c>
      <c r="C116" s="131" t="s">
        <v>284</v>
      </c>
      <c r="D116" s="68" t="s">
        <v>10</v>
      </c>
      <c r="E116" s="133" t="s">
        <v>245</v>
      </c>
      <c r="F116" s="213" t="s">
        <v>255</v>
      </c>
      <c r="G116" s="109"/>
      <c r="H116" s="213" t="s">
        <v>255</v>
      </c>
      <c r="I116" s="109"/>
      <c r="J116" s="298"/>
      <c r="K116" s="206"/>
      <c r="L116" s="186"/>
    </row>
    <row r="117" spans="1:13" ht="34.5" customHeight="1" x14ac:dyDescent="0.25">
      <c r="B117" s="34" t="s">
        <v>195</v>
      </c>
      <c r="C117" s="102" t="s">
        <v>285</v>
      </c>
      <c r="D117" s="43" t="s">
        <v>10</v>
      </c>
      <c r="E117" s="71" t="s">
        <v>248</v>
      </c>
      <c r="F117" s="106" t="s">
        <v>255</v>
      </c>
      <c r="G117" s="104"/>
      <c r="H117" s="106" t="s">
        <v>255</v>
      </c>
      <c r="I117" s="104"/>
      <c r="J117" s="296"/>
      <c r="K117" s="206"/>
      <c r="L117" s="186"/>
    </row>
    <row r="118" spans="1:13" ht="20.25" customHeight="1" x14ac:dyDescent="0.25">
      <c r="B118" s="34" t="s">
        <v>196</v>
      </c>
      <c r="C118" s="33" t="s">
        <v>87</v>
      </c>
      <c r="D118" s="43" t="s">
        <v>10</v>
      </c>
      <c r="E118" s="72" t="s">
        <v>249</v>
      </c>
      <c r="F118" s="106" t="s">
        <v>255</v>
      </c>
      <c r="G118" s="104"/>
      <c r="H118" s="106" t="s">
        <v>255</v>
      </c>
      <c r="I118" s="104"/>
      <c r="J118" s="296"/>
      <c r="K118" s="206"/>
      <c r="L118" s="186"/>
    </row>
    <row r="119" spans="1:13" ht="34.700000000000003" customHeight="1" x14ac:dyDescent="0.25">
      <c r="B119" s="34" t="s">
        <v>197</v>
      </c>
      <c r="C119" s="132" t="s">
        <v>286</v>
      </c>
      <c r="D119" s="43" t="s">
        <v>10</v>
      </c>
      <c r="E119" s="71" t="s">
        <v>280</v>
      </c>
      <c r="F119" s="106" t="s">
        <v>255</v>
      </c>
      <c r="G119" s="104"/>
      <c r="H119" s="106" t="s">
        <v>255</v>
      </c>
      <c r="I119" s="104"/>
      <c r="J119" s="296"/>
      <c r="K119" s="206"/>
      <c r="L119" s="186"/>
    </row>
    <row r="120" spans="1:13" ht="35.25" customHeight="1" x14ac:dyDescent="0.25">
      <c r="B120" s="34" t="s">
        <v>225</v>
      </c>
      <c r="C120" s="132" t="s">
        <v>287</v>
      </c>
      <c r="D120" s="43" t="s">
        <v>10</v>
      </c>
      <c r="E120" s="72" t="s">
        <v>281</v>
      </c>
      <c r="F120" s="106" t="s">
        <v>255</v>
      </c>
      <c r="G120" s="104"/>
      <c r="H120" s="106" t="s">
        <v>255</v>
      </c>
      <c r="I120" s="104"/>
      <c r="J120" s="296"/>
      <c r="K120" s="206"/>
      <c r="L120" s="186"/>
    </row>
    <row r="121" spans="1:13" ht="18.75" customHeight="1" thickBot="1" x14ac:dyDescent="0.3">
      <c r="B121" s="294" t="s">
        <v>283</v>
      </c>
      <c r="C121" s="134" t="s">
        <v>88</v>
      </c>
      <c r="D121" s="68" t="s">
        <v>10</v>
      </c>
      <c r="E121" s="289" t="s">
        <v>282</v>
      </c>
      <c r="F121" s="290"/>
      <c r="G121" s="290"/>
      <c r="H121" s="290"/>
      <c r="I121" s="290"/>
      <c r="J121" s="298"/>
      <c r="K121" s="206"/>
      <c r="L121" s="186"/>
    </row>
    <row r="122" spans="1:13" ht="24" customHeight="1" x14ac:dyDescent="0.25">
      <c r="B122" s="93"/>
      <c r="C122" s="95"/>
      <c r="D122" s="28"/>
      <c r="E122" s="96"/>
      <c r="F122" s="97"/>
      <c r="G122" s="97"/>
      <c r="H122" s="97"/>
      <c r="I122" s="97"/>
      <c r="J122" s="97"/>
      <c r="K122" s="206"/>
      <c r="L122" s="186"/>
    </row>
    <row r="123" spans="1:13" ht="37.5" customHeight="1" x14ac:dyDescent="0.3">
      <c r="A123" s="214"/>
      <c r="B123" s="367" t="s">
        <v>339</v>
      </c>
      <c r="C123" s="368"/>
      <c r="D123" s="299"/>
      <c r="E123" s="299"/>
      <c r="F123" s="299"/>
      <c r="G123" s="12"/>
      <c r="H123" s="12"/>
      <c r="I123" s="215"/>
      <c r="J123" s="12"/>
      <c r="K123" s="281"/>
      <c r="L123" s="12"/>
    </row>
    <row r="124" spans="1:13" ht="15.75" customHeight="1" x14ac:dyDescent="0.2">
      <c r="A124" s="214"/>
      <c r="B124" s="368"/>
      <c r="C124" s="368"/>
      <c r="D124" s="366"/>
      <c r="E124" s="366"/>
      <c r="F124" s="12"/>
      <c r="G124" s="12"/>
      <c r="H124" s="12"/>
      <c r="I124" s="214"/>
      <c r="J124" s="12"/>
      <c r="K124" s="281"/>
      <c r="L124" s="12"/>
    </row>
    <row r="125" spans="1:13" ht="36.75" customHeight="1" x14ac:dyDescent="0.3">
      <c r="A125" s="214"/>
      <c r="B125" s="360" t="s">
        <v>344</v>
      </c>
      <c r="C125" s="360"/>
      <c r="D125" s="299"/>
      <c r="E125" s="299"/>
      <c r="F125" s="299"/>
      <c r="G125" s="216" t="s">
        <v>345</v>
      </c>
      <c r="H125" s="295"/>
      <c r="I125" s="217" t="s">
        <v>343</v>
      </c>
      <c r="J125" s="295"/>
      <c r="K125" s="282"/>
      <c r="L125" s="186"/>
      <c r="M125" s="218"/>
    </row>
    <row r="126" spans="1:13" x14ac:dyDescent="0.3">
      <c r="A126" s="145"/>
      <c r="B126" s="252"/>
      <c r="C126" s="253"/>
      <c r="D126" s="252"/>
      <c r="E126" s="252"/>
      <c r="F126" s="252"/>
      <c r="G126" s="252"/>
      <c r="H126" s="252"/>
      <c r="I126" s="356"/>
      <c r="J126" s="356"/>
      <c r="K126" s="283"/>
      <c r="L126" s="186"/>
      <c r="M126" s="186"/>
    </row>
    <row r="127" spans="1:13" ht="20.25" customHeight="1" x14ac:dyDescent="0.2">
      <c r="B127" s="220"/>
      <c r="C127" s="221"/>
      <c r="D127" s="222"/>
      <c r="E127" s="222"/>
      <c r="F127" s="222"/>
      <c r="G127" s="222"/>
      <c r="H127" s="222"/>
      <c r="I127" s="223"/>
      <c r="J127" s="223"/>
      <c r="K127" s="284"/>
      <c r="L127" s="225"/>
      <c r="M127" s="225"/>
    </row>
    <row r="128" spans="1:13" ht="48.75" customHeight="1" x14ac:dyDescent="0.4">
      <c r="B128" s="226"/>
      <c r="C128" s="227"/>
      <c r="D128" s="204"/>
      <c r="E128" s="228"/>
      <c r="F128" s="228"/>
      <c r="G128" s="228"/>
      <c r="H128" s="228"/>
      <c r="I128" s="228"/>
      <c r="J128" s="229"/>
      <c r="K128" s="284"/>
      <c r="L128" s="230"/>
      <c r="M128" s="186"/>
    </row>
    <row r="129" spans="2:17" ht="20.25" customHeight="1" x14ac:dyDescent="0.3">
      <c r="B129" s="231"/>
      <c r="C129" s="232"/>
      <c r="D129" s="233"/>
      <c r="E129" s="234"/>
      <c r="F129" s="233"/>
      <c r="G129" s="233"/>
      <c r="H129" s="233"/>
      <c r="I129" s="231"/>
      <c r="J129" s="219"/>
      <c r="K129" s="284"/>
      <c r="L129" s="231"/>
      <c r="M129" s="225"/>
    </row>
    <row r="130" spans="2:17" ht="22.5" customHeight="1" x14ac:dyDescent="0.3">
      <c r="M130" s="230"/>
    </row>
    <row r="131" spans="2:17" ht="20.25" customHeight="1" x14ac:dyDescent="0.3">
      <c r="M131" s="231"/>
    </row>
    <row r="134" spans="2:17" ht="20.25" x14ac:dyDescent="0.3">
      <c r="N134" s="222"/>
      <c r="O134" s="235"/>
      <c r="P134" s="235"/>
      <c r="Q134" s="235"/>
    </row>
    <row r="135" spans="2:17" ht="45.75" customHeight="1" x14ac:dyDescent="0.3">
      <c r="O135" s="222"/>
      <c r="P135" s="222"/>
      <c r="Q135" s="222"/>
    </row>
    <row r="137" spans="2:17" ht="20.25" customHeight="1" x14ac:dyDescent="0.3"/>
    <row r="138" spans="2:17" ht="25.5" customHeight="1" x14ac:dyDescent="0.3"/>
    <row r="141" spans="2:17" x14ac:dyDescent="0.3">
      <c r="N141" s="12"/>
    </row>
    <row r="142" spans="2:17" ht="29.45" customHeight="1" x14ac:dyDescent="0.3">
      <c r="N142" s="12"/>
      <c r="O142" s="12"/>
      <c r="P142" s="12"/>
      <c r="Q142" s="12"/>
    </row>
    <row r="143" spans="2:17" x14ac:dyDescent="0.3">
      <c r="N143" s="219"/>
      <c r="O143" s="12"/>
      <c r="P143" s="12"/>
      <c r="Q143" s="12"/>
    </row>
    <row r="144" spans="2:17" x14ac:dyDescent="0.3">
      <c r="N144" s="225"/>
      <c r="O144" s="219"/>
      <c r="P144" s="219"/>
      <c r="Q144" s="219"/>
    </row>
    <row r="145" spans="1:17" ht="21" customHeight="1" x14ac:dyDescent="0.3">
      <c r="N145" s="219"/>
      <c r="O145" s="225"/>
      <c r="P145" s="225"/>
      <c r="Q145" s="225"/>
    </row>
    <row r="146" spans="1:17" ht="23.25" customHeight="1" x14ac:dyDescent="0.3">
      <c r="N146" s="225"/>
      <c r="O146" s="219"/>
      <c r="P146" s="219"/>
      <c r="Q146" s="219"/>
    </row>
    <row r="147" spans="1:17" x14ac:dyDescent="0.3">
      <c r="N147" s="219"/>
      <c r="O147" s="225"/>
      <c r="P147" s="225"/>
      <c r="Q147" s="225"/>
    </row>
    <row r="148" spans="1:17" ht="24.75" customHeight="1" x14ac:dyDescent="0.3">
      <c r="N148" s="224"/>
      <c r="O148" s="219"/>
      <c r="P148" s="219"/>
      <c r="Q148" s="219"/>
    </row>
    <row r="149" spans="1:17" x14ac:dyDescent="0.3">
      <c r="N149" s="226"/>
      <c r="O149" s="224"/>
      <c r="P149" s="224"/>
      <c r="Q149" s="224"/>
    </row>
    <row r="150" spans="1:17" ht="24" customHeight="1" x14ac:dyDescent="0.3">
      <c r="N150" s="231"/>
      <c r="O150" s="226"/>
      <c r="P150" s="226"/>
      <c r="Q150" s="226"/>
    </row>
    <row r="151" spans="1:17" x14ac:dyDescent="0.3">
      <c r="O151" s="231"/>
      <c r="P151" s="231"/>
      <c r="Q151" s="231"/>
    </row>
    <row r="156" spans="1:17" ht="24.75" customHeight="1" x14ac:dyDescent="0.3"/>
    <row r="160" spans="1:17" s="203" customFormat="1" ht="13.5" customHeight="1" x14ac:dyDescent="0.3">
      <c r="A160" s="236"/>
      <c r="B160" s="183"/>
      <c r="C160" s="182"/>
      <c r="D160" s="184"/>
      <c r="E160" s="184"/>
      <c r="F160" s="182"/>
      <c r="G160" s="182"/>
      <c r="H160" s="182"/>
      <c r="I160" s="182"/>
      <c r="J160" s="182"/>
      <c r="K160" s="201"/>
      <c r="L160" s="182"/>
      <c r="M160" s="182"/>
      <c r="N160" s="182"/>
      <c r="O160" s="182"/>
      <c r="P160" s="182"/>
      <c r="Q160" s="182"/>
    </row>
    <row r="161" spans="1:17" s="236" customFormat="1" ht="42" customHeight="1" x14ac:dyDescent="0.3">
      <c r="A161" s="182"/>
      <c r="B161" s="183"/>
      <c r="C161" s="182"/>
      <c r="D161" s="184"/>
      <c r="E161" s="184"/>
      <c r="F161" s="182"/>
      <c r="G161" s="182"/>
      <c r="H161" s="182"/>
      <c r="I161" s="182"/>
      <c r="J161" s="182"/>
      <c r="K161" s="201"/>
      <c r="L161" s="182"/>
      <c r="M161" s="182"/>
      <c r="N161" s="182"/>
      <c r="O161" s="182"/>
      <c r="P161" s="182"/>
      <c r="Q161" s="182"/>
    </row>
    <row r="162" spans="1:17" ht="60.75" customHeight="1" x14ac:dyDescent="0.3"/>
    <row r="176" spans="1:17" ht="37.5" customHeight="1" x14ac:dyDescent="0.3"/>
    <row r="179" spans="1:17" ht="21.95" customHeight="1" x14ac:dyDescent="0.3"/>
    <row r="180" spans="1:17" ht="22.5" customHeight="1" x14ac:dyDescent="0.3"/>
    <row r="183" spans="1:17" ht="21.95" customHeight="1" x14ac:dyDescent="0.3"/>
    <row r="184" spans="1:17" ht="41.25" customHeight="1" x14ac:dyDescent="0.3"/>
    <row r="185" spans="1:17" ht="11.45" customHeight="1" x14ac:dyDescent="0.3">
      <c r="A185" s="235"/>
    </row>
    <row r="186" spans="1:17" s="235" customFormat="1" ht="20.25" x14ac:dyDescent="0.3">
      <c r="A186" s="222"/>
      <c r="B186" s="183"/>
      <c r="C186" s="182"/>
      <c r="D186" s="184"/>
      <c r="E186" s="184"/>
      <c r="F186" s="182"/>
      <c r="G186" s="182"/>
      <c r="H186" s="182"/>
      <c r="I186" s="182"/>
      <c r="J186" s="182"/>
      <c r="K186" s="201"/>
      <c r="L186" s="182"/>
      <c r="M186" s="182"/>
      <c r="N186" s="182"/>
      <c r="O186" s="182"/>
      <c r="P186" s="182"/>
      <c r="Q186" s="182"/>
    </row>
    <row r="187" spans="1:17" s="222" customFormat="1" x14ac:dyDescent="0.3">
      <c r="A187" s="182"/>
      <c r="B187" s="183"/>
      <c r="C187" s="182"/>
      <c r="D187" s="184"/>
      <c r="E187" s="184"/>
      <c r="F187" s="182"/>
      <c r="G187" s="182"/>
      <c r="H187" s="182"/>
      <c r="I187" s="182"/>
      <c r="J187" s="182"/>
      <c r="K187" s="201"/>
      <c r="L187" s="182"/>
      <c r="M187" s="182"/>
      <c r="N187" s="182"/>
      <c r="O187" s="182"/>
      <c r="P187" s="182"/>
      <c r="Q187" s="182"/>
    </row>
    <row r="188" spans="1:17" x14ac:dyDescent="0.3">
      <c r="A188" s="237"/>
    </row>
    <row r="189" spans="1:17" x14ac:dyDescent="0.3">
      <c r="A189" s="237"/>
    </row>
    <row r="190" spans="1:17" ht="20.25" x14ac:dyDescent="0.3">
      <c r="A190" s="11"/>
    </row>
    <row r="191" spans="1:17" ht="20.25" x14ac:dyDescent="0.3">
      <c r="A191" s="11"/>
    </row>
    <row r="192" spans="1:17" x14ac:dyDescent="0.3">
      <c r="A192" s="237"/>
    </row>
    <row r="195" spans="1:19" ht="21" customHeight="1" x14ac:dyDescent="0.3"/>
    <row r="196" spans="1:19" x14ac:dyDescent="0.3">
      <c r="A196" s="238"/>
      <c r="R196" s="219"/>
      <c r="S196" s="239"/>
    </row>
    <row r="197" spans="1:19" s="238" customFormat="1" x14ac:dyDescent="0.3">
      <c r="A197" s="182"/>
      <c r="B197" s="183"/>
      <c r="C197" s="182"/>
      <c r="D197" s="184"/>
      <c r="E197" s="184"/>
      <c r="F197" s="182"/>
      <c r="G197" s="182"/>
      <c r="H197" s="182"/>
      <c r="I197" s="182"/>
      <c r="J197" s="182"/>
      <c r="K197" s="201"/>
      <c r="L197" s="182"/>
      <c r="M197" s="182"/>
      <c r="N197" s="182"/>
      <c r="O197" s="182"/>
      <c r="P197" s="182"/>
      <c r="Q197" s="182"/>
      <c r="R197" s="225"/>
      <c r="S197" s="240"/>
    </row>
    <row r="198" spans="1:19" ht="26.25" customHeight="1" x14ac:dyDescent="0.35">
      <c r="A198" s="241"/>
      <c r="R198" s="219"/>
      <c r="S198" s="242"/>
    </row>
    <row r="199" spans="1:19" s="241" customFormat="1" x14ac:dyDescent="0.3">
      <c r="A199" s="182"/>
      <c r="B199" s="183"/>
      <c r="C199" s="182"/>
      <c r="D199" s="184"/>
      <c r="E199" s="184"/>
      <c r="F199" s="182"/>
      <c r="G199" s="182"/>
      <c r="H199" s="182"/>
      <c r="I199" s="182"/>
      <c r="J199" s="182"/>
      <c r="K199" s="201"/>
      <c r="L199" s="182"/>
      <c r="M199" s="182"/>
      <c r="N199" s="182"/>
      <c r="O199" s="182"/>
      <c r="P199" s="182"/>
      <c r="Q199" s="182"/>
      <c r="R199" s="225"/>
      <c r="S199" s="243"/>
    </row>
    <row r="200" spans="1:19" ht="26.25" customHeight="1" x14ac:dyDescent="0.35">
      <c r="A200" s="222"/>
      <c r="R200" s="219"/>
      <c r="S200" s="242"/>
    </row>
    <row r="201" spans="1:19" s="222" customFormat="1" ht="20.25" customHeight="1" x14ac:dyDescent="0.3">
      <c r="A201" s="182"/>
      <c r="B201" s="183"/>
      <c r="C201" s="182"/>
      <c r="D201" s="184"/>
      <c r="E201" s="184"/>
      <c r="F201" s="182"/>
      <c r="G201" s="182"/>
      <c r="H201" s="182"/>
      <c r="I201" s="182"/>
      <c r="J201" s="182"/>
      <c r="K201" s="201"/>
      <c r="L201" s="182"/>
      <c r="M201" s="182"/>
      <c r="N201" s="182"/>
      <c r="O201" s="182"/>
      <c r="P201" s="182"/>
      <c r="Q201" s="182"/>
      <c r="R201" s="224"/>
      <c r="S201" s="244"/>
    </row>
    <row r="202" spans="1:19" ht="26.25" x14ac:dyDescent="0.35">
      <c r="R202" s="226"/>
      <c r="S202" s="242"/>
    </row>
    <row r="203" spans="1:19" ht="10.5" customHeight="1" x14ac:dyDescent="0.35">
      <c r="R203" s="245"/>
      <c r="S203" s="245"/>
    </row>
  </sheetData>
  <sheetProtection algorithmName="SHA-512" hashValue="Wx+kbz2mDOjrIIf4am+ig4mwQmcA6c/cL8XtyM6Om2ofWIui3SrkOCQ+rrxx13+kh9bgCYSu4dzGJIeKa9eMrw==" saltValue="VJnGaT6MdoPmLplDT8eNFQ==" spinCount="100000" sheet="1"/>
  <mergeCells count="37">
    <mergeCell ref="I126:J126"/>
    <mergeCell ref="B2:J2"/>
    <mergeCell ref="B3:J3"/>
    <mergeCell ref="B5:J5"/>
    <mergeCell ref="B6:E6"/>
    <mergeCell ref="F6:G6"/>
    <mergeCell ref="I6:J6"/>
    <mergeCell ref="B7:E10"/>
    <mergeCell ref="F7:G10"/>
    <mergeCell ref="I8:J8"/>
    <mergeCell ref="I9:J9"/>
    <mergeCell ref="I10:J10"/>
    <mergeCell ref="J11:L11"/>
    <mergeCell ref="B12:C12"/>
    <mergeCell ref="B13:C13"/>
    <mergeCell ref="D13:J13"/>
    <mergeCell ref="B14:C14"/>
    <mergeCell ref="D14:J14"/>
    <mergeCell ref="B15:C15"/>
    <mergeCell ref="D15:J15"/>
    <mergeCell ref="B16:C16"/>
    <mergeCell ref="D16:J16"/>
    <mergeCell ref="C18:E18"/>
    <mergeCell ref="B19:B21"/>
    <mergeCell ref="C19:C21"/>
    <mergeCell ref="D19:D21"/>
    <mergeCell ref="E19:E21"/>
    <mergeCell ref="F19:G20"/>
    <mergeCell ref="H19:I20"/>
    <mergeCell ref="J19:J21"/>
    <mergeCell ref="B23:J23"/>
    <mergeCell ref="B79:J79"/>
    <mergeCell ref="B123:C124"/>
    <mergeCell ref="D123:F123"/>
    <mergeCell ref="D124:E124"/>
    <mergeCell ref="B125:C125"/>
    <mergeCell ref="D125:F125"/>
  </mergeCells>
  <conditionalFormatting sqref="F118:J121">
    <cfRule type="containsErrors" dxfId="89" priority="17">
      <formula>ISERROR(F118)</formula>
    </cfRule>
  </conditionalFormatting>
  <conditionalFormatting sqref="F106:I106 H86:I87 H104:I104 H92:I93 H98:I99 F87:G87 F99:G99 F110:J110 F80:I81">
    <cfRule type="containsErrors" dxfId="88" priority="18">
      <formula>ISERROR(F80)</formula>
    </cfRule>
  </conditionalFormatting>
  <conditionalFormatting sqref="G56">
    <cfRule type="cellIs" dxfId="87" priority="16" operator="equal">
      <formula>0</formula>
    </cfRule>
  </conditionalFormatting>
  <conditionalFormatting sqref="F113:J114 F24:I24 J116:J121 J57 J25:J33 J47:J49 J59:J78 J51:J55 J35:J39">
    <cfRule type="cellIs" dxfId="86" priority="15" stopIfTrue="1" operator="equal">
      <formula>0</formula>
    </cfRule>
  </conditionalFormatting>
  <conditionalFormatting sqref="F105:I105 F107:I107 F99:I99 F93:I93 F87:I87 F81:I81 J108:J110">
    <cfRule type="cellIs" dxfId="85" priority="14" stopIfTrue="1" operator="equal">
      <formula>0</formula>
    </cfRule>
  </conditionalFormatting>
  <conditionalFormatting sqref="L117 F75:I78 F67:I67 F62:I62 F35:F40 G40 F58:I59 F34:I34 J58 F50:J50 F46:J46">
    <cfRule type="cellIs" dxfId="84" priority="13" stopIfTrue="1" operator="equal">
      <formula>0</formula>
    </cfRule>
  </conditionalFormatting>
  <conditionalFormatting sqref="E4:F4 D13:J15">
    <cfRule type="containsBlanks" dxfId="83" priority="12" stopIfTrue="1">
      <formula>LEN(TRIM(D4))=0</formula>
    </cfRule>
  </conditionalFormatting>
  <conditionalFormatting sqref="D125">
    <cfRule type="containsBlanks" dxfId="82" priority="11" stopIfTrue="1">
      <formula>LEN(TRIM(D125))=0</formula>
    </cfRule>
  </conditionalFormatting>
  <conditionalFormatting sqref="H125">
    <cfRule type="containsBlanks" dxfId="81" priority="10" stopIfTrue="1">
      <formula>LEN(TRIM(H125))=0</formula>
    </cfRule>
  </conditionalFormatting>
  <conditionalFormatting sqref="G35:I39">
    <cfRule type="cellIs" dxfId="80" priority="9" stopIfTrue="1" operator="equal">
      <formula>0</formula>
    </cfRule>
  </conditionalFormatting>
  <conditionalFormatting sqref="J125">
    <cfRule type="containsBlanks" dxfId="79" priority="8" stopIfTrue="1">
      <formula>LEN(TRIM(J125))=0</formula>
    </cfRule>
  </conditionalFormatting>
  <conditionalFormatting sqref="D123">
    <cfRule type="containsBlanks" dxfId="78" priority="7" stopIfTrue="1">
      <formula>LEN(TRIM(D123))=0</formula>
    </cfRule>
  </conditionalFormatting>
  <conditionalFormatting sqref="J41:J45">
    <cfRule type="cellIs" dxfId="77" priority="6" stopIfTrue="1" operator="equal">
      <formula>0</formula>
    </cfRule>
  </conditionalFormatting>
  <conditionalFormatting sqref="J56">
    <cfRule type="cellIs" dxfId="76" priority="5" stopIfTrue="1" operator="equal">
      <formula>0</formula>
    </cfRule>
  </conditionalFormatting>
  <conditionalFormatting sqref="J40">
    <cfRule type="cellIs" dxfId="75" priority="4" stopIfTrue="1" operator="equal">
      <formula>0</formula>
    </cfRule>
  </conditionalFormatting>
  <conditionalFormatting sqref="J34">
    <cfRule type="cellIs" dxfId="74" priority="3" stopIfTrue="1" operator="equal">
      <formula>0</formula>
    </cfRule>
  </conditionalFormatting>
  <conditionalFormatting sqref="J24">
    <cfRule type="cellIs" dxfId="73" priority="2" stopIfTrue="1" operator="equal">
      <formula>0</formula>
    </cfRule>
  </conditionalFormatting>
  <conditionalFormatting sqref="J107">
    <cfRule type="cellIs" dxfId="72" priority="1" stopIfTrue="1" operator="equal">
      <formula>0</formula>
    </cfRule>
  </conditionalFormatting>
  <dataValidations count="4">
    <dataValidation allowBlank="1" showInputMessage="1" showErrorMessage="1" prompt="Комірку потрібно заповнити (ініціали та прізвище виконавця)" sqref="D125" xr:uid="{9AA3F3D5-3043-4A69-98FA-291FE48CFE10}"/>
    <dataValidation allowBlank="1" showInputMessage="1" showErrorMessage="1" prompt="Комірку потрібно заповнити" sqref="H125 D13:J15 J125 D123:F123" xr:uid="{C7E75DDD-B2C2-4761-B579-79AFA8FFD291}"/>
    <dataValidation type="list" allowBlank="1" showInputMessage="1" showErrorMessage="1" prompt="Комірку потрібно заповнити (оберіть рік)" sqref="F4" xr:uid="{B44A6773-F0B9-4D4C-BF4C-29641D2008CF}">
      <formula1>"2019,2020,2021,2022,2023,2024,2025"</formula1>
    </dataValidation>
    <dataValidation type="list" allowBlank="1" showInputMessage="1" showErrorMessage="1" prompt="Комірку потрібно заповнити (оберіть період)" sqref="E4" xr:uid="{6AFAE811-F45E-448C-B580-9A446D4446CF}">
      <formula1>"січень - березень,січень - червень,січень - вересень,січень - грудень"</formula1>
    </dataValidation>
  </dataValidations>
  <pageMargins left="0.7" right="0.7" top="0.75" bottom="0.75" header="0.3" footer="0.3"/>
  <pageSetup paperSize="9" scale="3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CDC58-86CE-4E68-A3F5-3E164B4286DD}">
  <dimension ref="B1:K129"/>
  <sheetViews>
    <sheetView showGridLines="0" view="pageBreakPreview" zoomScale="60" zoomScaleNormal="78" workbookViewId="0">
      <selection activeCell="N11" sqref="N11"/>
    </sheetView>
  </sheetViews>
  <sheetFormatPr defaultRowHeight="12.75" x14ac:dyDescent="0.2"/>
  <cols>
    <col min="1" max="1" width="2.1640625" style="149" customWidth="1"/>
    <col min="2" max="2" width="16" style="149" customWidth="1"/>
    <col min="3" max="3" width="46.5" style="149" customWidth="1"/>
    <col min="4" max="4" width="13" style="149" customWidth="1"/>
    <col min="5" max="5" width="12.1640625" style="149" customWidth="1"/>
    <col min="6" max="6" width="26.6640625" style="149" customWidth="1"/>
    <col min="7" max="7" width="20.83203125" style="149" customWidth="1"/>
    <col min="8" max="8" width="22.83203125" style="149" customWidth="1"/>
    <col min="9" max="9" width="21.1640625" style="149" customWidth="1"/>
    <col min="10" max="10" width="10.6640625" style="141" customWidth="1"/>
    <col min="11" max="16384" width="9.33203125" style="149"/>
  </cols>
  <sheetData>
    <row r="1" spans="2:10" ht="58.5" customHeight="1" x14ac:dyDescent="0.25">
      <c r="E1" s="18"/>
      <c r="F1" s="18"/>
      <c r="G1" s="18"/>
      <c r="H1" s="369" t="s">
        <v>352</v>
      </c>
      <c r="I1" s="369"/>
    </row>
    <row r="2" spans="2:10" ht="14.25" customHeight="1" x14ac:dyDescent="0.25">
      <c r="E2" s="18"/>
      <c r="F2" s="18"/>
      <c r="G2" s="18"/>
      <c r="H2" s="18"/>
      <c r="I2" s="18"/>
      <c r="J2" s="150"/>
    </row>
    <row r="3" spans="2:10" ht="18.75" x14ac:dyDescent="0.3">
      <c r="B3" s="372" t="s">
        <v>252</v>
      </c>
      <c r="C3" s="373"/>
      <c r="D3" s="373"/>
      <c r="E3" s="373"/>
      <c r="F3" s="373"/>
      <c r="G3" s="373"/>
      <c r="H3" s="373"/>
      <c r="I3" s="373"/>
      <c r="J3" s="151"/>
    </row>
    <row r="4" spans="2:10" ht="17.25" customHeight="1" x14ac:dyDescent="0.3">
      <c r="B4" s="147"/>
      <c r="C4" s="147"/>
      <c r="D4" s="177" t="s">
        <v>340</v>
      </c>
      <c r="E4" s="175"/>
      <c r="F4" s="175"/>
      <c r="G4" s="178" t="s">
        <v>341</v>
      </c>
      <c r="H4" s="147"/>
      <c r="I4" s="151"/>
      <c r="J4" s="149"/>
    </row>
    <row r="5" spans="2:10" ht="19.5" customHeight="1" x14ac:dyDescent="0.2">
      <c r="B5" s="374" t="s">
        <v>74</v>
      </c>
      <c r="C5" s="375"/>
      <c r="D5" s="375"/>
      <c r="E5" s="375"/>
      <c r="F5" s="375"/>
      <c r="G5" s="375"/>
      <c r="H5" s="375"/>
      <c r="I5" s="375"/>
      <c r="J5" s="151"/>
    </row>
    <row r="6" spans="2:10" ht="21" customHeight="1" x14ac:dyDescent="0.3">
      <c r="B6" s="256"/>
      <c r="C6" s="376"/>
      <c r="D6" s="377"/>
      <c r="E6" s="377"/>
      <c r="F6" s="377"/>
      <c r="G6" s="377"/>
      <c r="H6" s="377"/>
      <c r="I6" s="377"/>
      <c r="J6" s="152"/>
    </row>
    <row r="7" spans="2:10" ht="15" x14ac:dyDescent="0.25">
      <c r="B7" s="254" t="s">
        <v>348</v>
      </c>
      <c r="C7" s="255"/>
      <c r="D7" s="255"/>
      <c r="E7" s="255"/>
      <c r="F7" s="255" t="s">
        <v>296</v>
      </c>
      <c r="G7" s="255"/>
      <c r="H7" s="255"/>
      <c r="I7" s="255"/>
      <c r="J7" s="151"/>
    </row>
    <row r="8" spans="2:10" ht="15" customHeight="1" x14ac:dyDescent="0.2"/>
    <row r="9" spans="2:10" ht="102.75" customHeight="1" x14ac:dyDescent="0.2">
      <c r="B9" s="379" t="s">
        <v>275</v>
      </c>
      <c r="C9" s="370" t="s">
        <v>56</v>
      </c>
      <c r="D9" s="370" t="s">
        <v>3</v>
      </c>
      <c r="E9" s="370" t="s">
        <v>4</v>
      </c>
      <c r="F9" s="371" t="s">
        <v>114</v>
      </c>
      <c r="G9" s="371"/>
      <c r="H9" s="371" t="s">
        <v>351</v>
      </c>
      <c r="I9" s="371"/>
      <c r="J9" s="153"/>
    </row>
    <row r="10" spans="2:10" ht="42" customHeight="1" x14ac:dyDescent="0.2">
      <c r="B10" s="379"/>
      <c r="C10" s="370"/>
      <c r="D10" s="370"/>
      <c r="E10" s="370"/>
      <c r="F10" s="21" t="s">
        <v>226</v>
      </c>
      <c r="G10" s="21" t="s">
        <v>60</v>
      </c>
      <c r="H10" s="21" t="s">
        <v>226</v>
      </c>
      <c r="I10" s="21" t="s">
        <v>60</v>
      </c>
      <c r="J10" s="154"/>
    </row>
    <row r="11" spans="2:10" ht="16.7" customHeight="1" x14ac:dyDescent="0.25">
      <c r="B11" s="49" t="s">
        <v>6</v>
      </c>
      <c r="C11" s="49" t="s">
        <v>7</v>
      </c>
      <c r="D11" s="49" t="s">
        <v>8</v>
      </c>
      <c r="E11" s="49" t="s">
        <v>9</v>
      </c>
      <c r="F11" s="49">
        <v>1</v>
      </c>
      <c r="G11" s="49">
        <v>2</v>
      </c>
      <c r="H11" s="49">
        <v>3</v>
      </c>
      <c r="I11" s="49">
        <v>4</v>
      </c>
      <c r="J11" s="136"/>
    </row>
    <row r="12" spans="2:10" ht="16.7" customHeight="1" x14ac:dyDescent="0.2">
      <c r="B12" s="83" t="s">
        <v>12</v>
      </c>
      <c r="C12" s="51" t="s">
        <v>107</v>
      </c>
      <c r="D12" s="22" t="s">
        <v>10</v>
      </c>
      <c r="E12" s="23" t="s">
        <v>13</v>
      </c>
      <c r="F12" s="110">
        <f>'4-НКРЕКП-виробництво е_е'!F25</f>
        <v>0</v>
      </c>
      <c r="G12" s="110">
        <f>'4-НКРЕКП-виробництво е_е'!G25</f>
        <v>0</v>
      </c>
      <c r="H12" s="110">
        <f>'4-НКРЕКП-виробництво е_е'!H25</f>
        <v>0</v>
      </c>
      <c r="I12" s="110">
        <f>'4-НКРЕКП-виробництво е_е'!I25</f>
        <v>0</v>
      </c>
      <c r="J12" s="46"/>
    </row>
    <row r="13" spans="2:10" ht="16.7" customHeight="1" x14ac:dyDescent="0.2">
      <c r="B13" s="84" t="s">
        <v>115</v>
      </c>
      <c r="C13" s="52"/>
      <c r="D13" s="24" t="s">
        <v>10</v>
      </c>
      <c r="E13" s="127"/>
      <c r="F13" s="111"/>
      <c r="G13" s="111"/>
      <c r="H13" s="111"/>
      <c r="I13" s="111"/>
      <c r="J13" s="46"/>
    </row>
    <row r="14" spans="2:10" ht="16.7" customHeight="1" x14ac:dyDescent="0.2">
      <c r="B14" s="84" t="s">
        <v>116</v>
      </c>
      <c r="C14" s="52"/>
      <c r="D14" s="24" t="s">
        <v>10</v>
      </c>
      <c r="E14" s="127"/>
      <c r="F14" s="111"/>
      <c r="G14" s="111"/>
      <c r="H14" s="111"/>
      <c r="I14" s="111"/>
      <c r="J14" s="46"/>
    </row>
    <row r="15" spans="2:10" ht="16.7" customHeight="1" x14ac:dyDescent="0.2">
      <c r="B15" s="84" t="s">
        <v>117</v>
      </c>
      <c r="C15" s="52"/>
      <c r="D15" s="24" t="s">
        <v>10</v>
      </c>
      <c r="E15" s="127"/>
      <c r="F15" s="111"/>
      <c r="G15" s="111"/>
      <c r="H15" s="111"/>
      <c r="I15" s="111"/>
      <c r="J15" s="46"/>
    </row>
    <row r="16" spans="2:10" ht="16.7" customHeight="1" x14ac:dyDescent="0.2">
      <c r="B16" s="85" t="s">
        <v>65</v>
      </c>
      <c r="C16" s="52"/>
      <c r="D16" s="24" t="s">
        <v>10</v>
      </c>
      <c r="E16" s="127"/>
      <c r="F16" s="111"/>
      <c r="G16" s="111"/>
      <c r="H16" s="111"/>
      <c r="I16" s="111"/>
      <c r="J16" s="46"/>
    </row>
    <row r="17" spans="2:10" ht="16.7" customHeight="1" x14ac:dyDescent="0.3">
      <c r="B17" s="83" t="s">
        <v>70</v>
      </c>
      <c r="C17" s="53" t="s">
        <v>136</v>
      </c>
      <c r="D17" s="22" t="s">
        <v>10</v>
      </c>
      <c r="E17" s="23" t="s">
        <v>20</v>
      </c>
      <c r="F17" s="155">
        <f>'4-НКРЕКП-виробництво е_е'!F32</f>
        <v>0</v>
      </c>
      <c r="G17" s="110">
        <f>'4-НКРЕКП-виробництво е_е'!G32</f>
        <v>0</v>
      </c>
      <c r="H17" s="155">
        <f>'4-НКРЕКП-виробництво е_е'!H32</f>
        <v>0</v>
      </c>
      <c r="I17" s="110">
        <f>'4-НКРЕКП-виробництво е_е'!I32</f>
        <v>0</v>
      </c>
      <c r="J17" s="46"/>
    </row>
    <row r="18" spans="2:10" ht="16.7" customHeight="1" x14ac:dyDescent="0.2">
      <c r="B18" s="86" t="s">
        <v>129</v>
      </c>
      <c r="C18" s="54"/>
      <c r="D18" s="24" t="s">
        <v>10</v>
      </c>
      <c r="E18" s="127"/>
      <c r="F18" s="111"/>
      <c r="G18" s="111"/>
      <c r="H18" s="111"/>
      <c r="I18" s="111"/>
      <c r="J18" s="46"/>
    </row>
    <row r="19" spans="2:10" ht="16.7" customHeight="1" x14ac:dyDescent="0.2">
      <c r="B19" s="86" t="s">
        <v>130</v>
      </c>
      <c r="C19" s="54"/>
      <c r="D19" s="24" t="s">
        <v>10</v>
      </c>
      <c r="E19" s="127"/>
      <c r="F19" s="111"/>
      <c r="G19" s="111"/>
      <c r="H19" s="111"/>
      <c r="I19" s="111"/>
      <c r="J19" s="46"/>
    </row>
    <row r="20" spans="2:10" ht="16.7" customHeight="1" x14ac:dyDescent="0.2">
      <c r="B20" s="86" t="s">
        <v>131</v>
      </c>
      <c r="C20" s="54"/>
      <c r="D20" s="24" t="s">
        <v>10</v>
      </c>
      <c r="E20" s="127"/>
      <c r="F20" s="111"/>
      <c r="G20" s="111"/>
      <c r="H20" s="111"/>
      <c r="I20" s="111"/>
      <c r="J20" s="46"/>
    </row>
    <row r="21" spans="2:10" ht="16.7" customHeight="1" x14ac:dyDescent="0.2">
      <c r="B21" s="85" t="s">
        <v>65</v>
      </c>
      <c r="C21" s="54"/>
      <c r="D21" s="24" t="s">
        <v>10</v>
      </c>
      <c r="E21" s="127"/>
      <c r="F21" s="111"/>
      <c r="G21" s="111"/>
      <c r="H21" s="111"/>
      <c r="I21" s="111"/>
      <c r="J21" s="46"/>
    </row>
    <row r="22" spans="2:10" s="157" customFormat="1" ht="18.75" x14ac:dyDescent="0.2">
      <c r="B22" s="87" t="s">
        <v>71</v>
      </c>
      <c r="C22" s="55" t="s">
        <v>136</v>
      </c>
      <c r="D22" s="22" t="s">
        <v>10</v>
      </c>
      <c r="E22" s="48" t="s">
        <v>319</v>
      </c>
      <c r="F22" s="112">
        <f>'4-НКРЕКП-виробництво е_е'!F39</f>
        <v>0</v>
      </c>
      <c r="G22" s="112">
        <f>'4-НКРЕКП-виробництво е_е'!G39</f>
        <v>0</v>
      </c>
      <c r="H22" s="112">
        <f>'4-НКРЕКП-виробництво е_е'!H39</f>
        <v>0</v>
      </c>
      <c r="I22" s="112">
        <f>'4-НКРЕКП-виробництво е_е'!I39</f>
        <v>0</v>
      </c>
      <c r="J22" s="156"/>
    </row>
    <row r="23" spans="2:10" ht="18.75" x14ac:dyDescent="0.2">
      <c r="B23" s="88" t="s">
        <v>132</v>
      </c>
      <c r="C23" s="56"/>
      <c r="D23" s="24" t="s">
        <v>10</v>
      </c>
      <c r="E23" s="127"/>
      <c r="F23" s="111"/>
      <c r="G23" s="111"/>
      <c r="H23" s="111"/>
      <c r="I23" s="111"/>
      <c r="J23" s="46"/>
    </row>
    <row r="24" spans="2:10" ht="18.75" x14ac:dyDescent="0.2">
      <c r="B24" s="88" t="s">
        <v>133</v>
      </c>
      <c r="C24" s="56"/>
      <c r="D24" s="24" t="s">
        <v>10</v>
      </c>
      <c r="E24" s="127"/>
      <c r="F24" s="111"/>
      <c r="G24" s="111"/>
      <c r="H24" s="111"/>
      <c r="I24" s="111"/>
      <c r="J24" s="46"/>
    </row>
    <row r="25" spans="2:10" ht="18.75" x14ac:dyDescent="0.2">
      <c r="B25" s="88" t="s">
        <v>134</v>
      </c>
      <c r="C25" s="56"/>
      <c r="D25" s="24" t="s">
        <v>10</v>
      </c>
      <c r="E25" s="127"/>
      <c r="F25" s="111"/>
      <c r="G25" s="111"/>
      <c r="H25" s="111"/>
      <c r="I25" s="111"/>
      <c r="J25" s="46"/>
    </row>
    <row r="26" spans="2:10" ht="18.75" x14ac:dyDescent="0.2">
      <c r="B26" s="85" t="s">
        <v>65</v>
      </c>
      <c r="C26" s="56"/>
      <c r="D26" s="24" t="s">
        <v>10</v>
      </c>
      <c r="E26" s="127"/>
      <c r="F26" s="111"/>
      <c r="G26" s="111"/>
      <c r="H26" s="111"/>
      <c r="I26" s="111"/>
      <c r="J26" s="46"/>
    </row>
    <row r="27" spans="2:10" s="141" customFormat="1" ht="18.75" x14ac:dyDescent="0.25">
      <c r="B27" s="162" t="s">
        <v>311</v>
      </c>
      <c r="C27" s="167" t="s">
        <v>136</v>
      </c>
      <c r="D27" s="80" t="s">
        <v>10</v>
      </c>
      <c r="E27" s="163" t="s">
        <v>323</v>
      </c>
      <c r="F27" s="112">
        <f>'4-НКРЕКП-виробництво е_е'!F45</f>
        <v>0</v>
      </c>
      <c r="G27" s="112">
        <f>'4-НКРЕКП-виробництво е_е'!G45</f>
        <v>0</v>
      </c>
      <c r="H27" s="165" t="s">
        <v>255</v>
      </c>
      <c r="I27" s="165" t="s">
        <v>255</v>
      </c>
      <c r="J27" s="135"/>
    </row>
    <row r="28" spans="2:10" s="141" customFormat="1" ht="18.75" x14ac:dyDescent="0.2">
      <c r="B28" s="164" t="s">
        <v>325</v>
      </c>
      <c r="C28" s="74"/>
      <c r="D28" s="47" t="s">
        <v>10</v>
      </c>
      <c r="E28" s="128"/>
      <c r="F28" s="111"/>
      <c r="G28" s="111"/>
      <c r="H28" s="111"/>
      <c r="I28" s="111"/>
      <c r="J28" s="46"/>
    </row>
    <row r="29" spans="2:10" s="141" customFormat="1" ht="18.75" x14ac:dyDescent="0.2">
      <c r="B29" s="164" t="s">
        <v>326</v>
      </c>
      <c r="C29" s="168"/>
      <c r="D29" s="47" t="s">
        <v>10</v>
      </c>
      <c r="E29" s="128"/>
      <c r="F29" s="111"/>
      <c r="G29" s="111"/>
      <c r="H29" s="111"/>
      <c r="I29" s="111"/>
      <c r="J29" s="46"/>
    </row>
    <row r="30" spans="2:10" s="141" customFormat="1" ht="18.75" x14ac:dyDescent="0.2">
      <c r="B30" s="164" t="s">
        <v>327</v>
      </c>
      <c r="C30" s="74"/>
      <c r="D30" s="47" t="s">
        <v>10</v>
      </c>
      <c r="E30" s="128"/>
      <c r="F30" s="111"/>
      <c r="G30" s="111"/>
      <c r="H30" s="111"/>
      <c r="I30" s="111"/>
      <c r="J30" s="46"/>
    </row>
    <row r="31" spans="2:10" s="141" customFormat="1" ht="18.75" x14ac:dyDescent="0.2">
      <c r="B31" s="162" t="s">
        <v>65</v>
      </c>
      <c r="C31" s="74"/>
      <c r="D31" s="47" t="s">
        <v>10</v>
      </c>
      <c r="E31" s="128"/>
      <c r="F31" s="111"/>
      <c r="G31" s="111"/>
      <c r="H31" s="111"/>
      <c r="I31" s="111"/>
      <c r="J31" s="46"/>
    </row>
    <row r="32" spans="2:10" s="157" customFormat="1" ht="18.75" x14ac:dyDescent="0.25">
      <c r="B32" s="162" t="s">
        <v>152</v>
      </c>
      <c r="C32" s="57" t="s">
        <v>136</v>
      </c>
      <c r="D32" s="22" t="s">
        <v>10</v>
      </c>
      <c r="E32" s="25" t="s">
        <v>30</v>
      </c>
      <c r="F32" s="113">
        <f>'4-НКРЕКП-виробництво е_е'!F49</f>
        <v>0</v>
      </c>
      <c r="G32" s="113">
        <f>'4-НКРЕКП-виробництво е_е'!G49</f>
        <v>0</v>
      </c>
      <c r="H32" s="113">
        <f>'4-НКРЕКП-виробництво е_е'!H49</f>
        <v>0</v>
      </c>
      <c r="I32" s="113">
        <f>'4-НКРЕКП-виробництво е_е'!I49</f>
        <v>0</v>
      </c>
      <c r="J32" s="137"/>
    </row>
    <row r="33" spans="2:10" ht="18.75" x14ac:dyDescent="0.25">
      <c r="B33" s="164" t="s">
        <v>312</v>
      </c>
      <c r="C33" s="56"/>
      <c r="D33" s="24" t="s">
        <v>10</v>
      </c>
      <c r="E33" s="127"/>
      <c r="F33" s="111"/>
      <c r="G33" s="111"/>
      <c r="H33" s="111"/>
      <c r="I33" s="111"/>
      <c r="J33" s="138"/>
    </row>
    <row r="34" spans="2:10" ht="18.75" x14ac:dyDescent="0.25">
      <c r="B34" s="164" t="s">
        <v>313</v>
      </c>
      <c r="C34" s="56"/>
      <c r="D34" s="24" t="s">
        <v>10</v>
      </c>
      <c r="E34" s="127"/>
      <c r="F34" s="111"/>
      <c r="G34" s="111"/>
      <c r="H34" s="111"/>
      <c r="I34" s="111"/>
      <c r="J34" s="138"/>
    </row>
    <row r="35" spans="2:10" ht="18.75" x14ac:dyDescent="0.25">
      <c r="B35" s="164" t="s">
        <v>314</v>
      </c>
      <c r="C35" s="56"/>
      <c r="D35" s="24" t="s">
        <v>10</v>
      </c>
      <c r="E35" s="127"/>
      <c r="F35" s="111"/>
      <c r="G35" s="111"/>
      <c r="H35" s="111"/>
      <c r="I35" s="111"/>
      <c r="J35" s="138"/>
    </row>
    <row r="36" spans="2:10" ht="18.75" x14ac:dyDescent="0.25">
      <c r="B36" s="162" t="s">
        <v>65</v>
      </c>
      <c r="C36" s="56"/>
      <c r="D36" s="24" t="s">
        <v>10</v>
      </c>
      <c r="E36" s="127"/>
      <c r="F36" s="111"/>
      <c r="G36" s="111"/>
      <c r="H36" s="111"/>
      <c r="I36" s="111"/>
      <c r="J36" s="138"/>
    </row>
    <row r="37" spans="2:10" s="157" customFormat="1" ht="18.75" x14ac:dyDescent="0.25">
      <c r="B37" s="162" t="s">
        <v>90</v>
      </c>
      <c r="C37" s="57" t="s">
        <v>262</v>
      </c>
      <c r="D37" s="22" t="s">
        <v>10</v>
      </c>
      <c r="E37" s="25" t="s">
        <v>85</v>
      </c>
      <c r="F37" s="114" t="s">
        <v>255</v>
      </c>
      <c r="G37" s="113">
        <f>'4-НКРЕКП-виробництво е_е'!G69</f>
        <v>0</v>
      </c>
      <c r="H37" s="114" t="s">
        <v>255</v>
      </c>
      <c r="I37" s="113">
        <f>'4-НКРЕКП-виробництво е_е'!I69</f>
        <v>0</v>
      </c>
      <c r="J37" s="137"/>
    </row>
    <row r="38" spans="2:10" ht="18.75" x14ac:dyDescent="0.25">
      <c r="B38" s="164" t="s">
        <v>328</v>
      </c>
      <c r="C38" s="56"/>
      <c r="D38" s="24" t="s">
        <v>10</v>
      </c>
      <c r="E38" s="127"/>
      <c r="F38" s="111"/>
      <c r="G38" s="111"/>
      <c r="H38" s="111"/>
      <c r="I38" s="111"/>
      <c r="J38" s="138"/>
    </row>
    <row r="39" spans="2:10" ht="18.75" x14ac:dyDescent="0.25">
      <c r="B39" s="164" t="s">
        <v>329</v>
      </c>
      <c r="C39" s="56"/>
      <c r="D39" s="24" t="s">
        <v>10</v>
      </c>
      <c r="E39" s="127"/>
      <c r="F39" s="111"/>
      <c r="G39" s="111"/>
      <c r="H39" s="111"/>
      <c r="I39" s="111"/>
      <c r="J39" s="137"/>
    </row>
    <row r="40" spans="2:10" ht="18.75" x14ac:dyDescent="0.25">
      <c r="B40" s="164" t="s">
        <v>330</v>
      </c>
      <c r="C40" s="56"/>
      <c r="D40" s="24" t="s">
        <v>10</v>
      </c>
      <c r="E40" s="127"/>
      <c r="F40" s="111"/>
      <c r="G40" s="111"/>
      <c r="H40" s="111"/>
      <c r="I40" s="111"/>
      <c r="J40" s="138"/>
    </row>
    <row r="41" spans="2:10" ht="18.75" x14ac:dyDescent="0.25">
      <c r="B41" s="162" t="s">
        <v>65</v>
      </c>
      <c r="C41" s="56"/>
      <c r="D41" s="24" t="s">
        <v>10</v>
      </c>
      <c r="E41" s="127"/>
      <c r="F41" s="111"/>
      <c r="G41" s="111"/>
      <c r="H41" s="111"/>
      <c r="I41" s="111"/>
      <c r="J41" s="138"/>
    </row>
    <row r="42" spans="2:10" s="157" customFormat="1" ht="18.75" x14ac:dyDescent="0.25">
      <c r="B42" s="166" t="s">
        <v>92</v>
      </c>
      <c r="C42" s="58" t="s">
        <v>99</v>
      </c>
      <c r="D42" s="80" t="s">
        <v>10</v>
      </c>
      <c r="E42" s="48" t="s">
        <v>139</v>
      </c>
      <c r="F42" s="114" t="s">
        <v>255</v>
      </c>
      <c r="G42" s="113">
        <f>'4-НКРЕКП-виробництво е_е'!G71</f>
        <v>0</v>
      </c>
      <c r="H42" s="114" t="s">
        <v>255</v>
      </c>
      <c r="I42" s="113">
        <f>'4-НКРЕКП-виробництво е_е'!I71</f>
        <v>0</v>
      </c>
      <c r="J42" s="137"/>
    </row>
    <row r="43" spans="2:10" ht="18.75" x14ac:dyDescent="0.25">
      <c r="B43" s="164" t="s">
        <v>331</v>
      </c>
      <c r="C43" s="59"/>
      <c r="D43" s="47" t="s">
        <v>10</v>
      </c>
      <c r="E43" s="128"/>
      <c r="F43" s="111"/>
      <c r="G43" s="111"/>
      <c r="H43" s="111"/>
      <c r="I43" s="111"/>
      <c r="J43" s="138"/>
    </row>
    <row r="44" spans="2:10" ht="18.75" x14ac:dyDescent="0.25">
      <c r="B44" s="164" t="s">
        <v>332</v>
      </c>
      <c r="C44" s="59"/>
      <c r="D44" s="47" t="s">
        <v>10</v>
      </c>
      <c r="E44" s="128"/>
      <c r="F44" s="111"/>
      <c r="G44" s="111"/>
      <c r="H44" s="111"/>
      <c r="I44" s="111"/>
      <c r="J44" s="138"/>
    </row>
    <row r="45" spans="2:10" ht="18.75" x14ac:dyDescent="0.25">
      <c r="B45" s="164" t="s">
        <v>333</v>
      </c>
      <c r="C45" s="59"/>
      <c r="D45" s="47" t="s">
        <v>10</v>
      </c>
      <c r="E45" s="128"/>
      <c r="F45" s="111"/>
      <c r="G45" s="111"/>
      <c r="H45" s="111"/>
      <c r="I45" s="111"/>
      <c r="J45" s="138"/>
    </row>
    <row r="46" spans="2:10" ht="18.75" x14ac:dyDescent="0.25">
      <c r="B46" s="162" t="s">
        <v>65</v>
      </c>
      <c r="C46" s="59"/>
      <c r="D46" s="47" t="s">
        <v>10</v>
      </c>
      <c r="E46" s="128"/>
      <c r="F46" s="111"/>
      <c r="G46" s="111"/>
      <c r="H46" s="111"/>
      <c r="I46" s="111"/>
      <c r="J46" s="138"/>
    </row>
    <row r="47" spans="2:10" s="157" customFormat="1" ht="18.75" x14ac:dyDescent="0.25">
      <c r="B47" s="162" t="s">
        <v>94</v>
      </c>
      <c r="C47" s="57" t="s">
        <v>100</v>
      </c>
      <c r="D47" s="22" t="s">
        <v>10</v>
      </c>
      <c r="E47" s="25" t="s">
        <v>137</v>
      </c>
      <c r="F47" s="114" t="s">
        <v>255</v>
      </c>
      <c r="G47" s="113">
        <f>'4-НКРЕКП-виробництво е_е'!G73</f>
        <v>0</v>
      </c>
      <c r="H47" s="114" t="s">
        <v>255</v>
      </c>
      <c r="I47" s="113">
        <f>'4-НКРЕКП-виробництво е_е'!I73</f>
        <v>0</v>
      </c>
      <c r="J47" s="137"/>
    </row>
    <row r="48" spans="2:10" ht="18.75" x14ac:dyDescent="0.25">
      <c r="B48" s="164" t="s">
        <v>334</v>
      </c>
      <c r="C48" s="56"/>
      <c r="D48" s="24" t="s">
        <v>10</v>
      </c>
      <c r="E48" s="127"/>
      <c r="F48" s="111"/>
      <c r="G48" s="111"/>
      <c r="H48" s="111"/>
      <c r="I48" s="111"/>
      <c r="J48" s="138"/>
    </row>
    <row r="49" spans="2:11" ht="18.75" x14ac:dyDescent="0.25">
      <c r="B49" s="164" t="s">
        <v>335</v>
      </c>
      <c r="C49" s="56"/>
      <c r="D49" s="24" t="s">
        <v>10</v>
      </c>
      <c r="E49" s="127"/>
      <c r="F49" s="111"/>
      <c r="G49" s="111"/>
      <c r="H49" s="111"/>
      <c r="I49" s="111"/>
      <c r="J49" s="138"/>
    </row>
    <row r="50" spans="2:11" ht="18.75" x14ac:dyDescent="0.25">
      <c r="B50" s="164" t="s">
        <v>336</v>
      </c>
      <c r="C50" s="56"/>
      <c r="D50" s="24" t="s">
        <v>10</v>
      </c>
      <c r="E50" s="127"/>
      <c r="F50" s="111"/>
      <c r="G50" s="111"/>
      <c r="H50" s="111"/>
      <c r="I50" s="111"/>
      <c r="J50" s="138"/>
    </row>
    <row r="51" spans="2:11" ht="18.75" x14ac:dyDescent="0.25">
      <c r="B51" s="162" t="s">
        <v>65</v>
      </c>
      <c r="C51" s="56"/>
      <c r="D51" s="24" t="s">
        <v>10</v>
      </c>
      <c r="E51" s="127"/>
      <c r="F51" s="111"/>
      <c r="G51" s="111"/>
      <c r="H51" s="111"/>
      <c r="I51" s="111"/>
      <c r="J51" s="138"/>
    </row>
    <row r="52" spans="2:11" s="157" customFormat="1" ht="18.75" x14ac:dyDescent="0.25">
      <c r="B52" s="162" t="s">
        <v>95</v>
      </c>
      <c r="C52" s="57" t="s">
        <v>101</v>
      </c>
      <c r="D52" s="22" t="s">
        <v>10</v>
      </c>
      <c r="E52" s="25" t="s">
        <v>141</v>
      </c>
      <c r="F52" s="114" t="s">
        <v>255</v>
      </c>
      <c r="G52" s="113">
        <f>'4-НКРЕКП-виробництво е_е'!G74</f>
        <v>0</v>
      </c>
      <c r="H52" s="114" t="s">
        <v>255</v>
      </c>
      <c r="I52" s="113">
        <f>'4-НКРЕКП-виробництво е_е'!I74</f>
        <v>0</v>
      </c>
      <c r="J52" s="137"/>
    </row>
    <row r="53" spans="2:11" ht="79.5" customHeight="1" x14ac:dyDescent="0.25">
      <c r="B53" s="164" t="s">
        <v>315</v>
      </c>
      <c r="C53" s="56" t="s">
        <v>228</v>
      </c>
      <c r="D53" s="24" t="s">
        <v>10</v>
      </c>
      <c r="E53" s="127"/>
      <c r="F53" s="111"/>
      <c r="G53" s="111"/>
      <c r="H53" s="111"/>
      <c r="I53" s="111"/>
      <c r="J53" s="138"/>
    </row>
    <row r="54" spans="2:11" ht="18.75" x14ac:dyDescent="0.25">
      <c r="B54" s="164" t="s">
        <v>316</v>
      </c>
      <c r="C54" s="56"/>
      <c r="D54" s="24" t="s">
        <v>10</v>
      </c>
      <c r="E54" s="127"/>
      <c r="F54" s="111"/>
      <c r="G54" s="111"/>
      <c r="H54" s="111"/>
      <c r="I54" s="111"/>
      <c r="J54" s="138"/>
    </row>
    <row r="55" spans="2:11" ht="18.75" x14ac:dyDescent="0.25">
      <c r="B55" s="164" t="s">
        <v>317</v>
      </c>
      <c r="C55" s="56"/>
      <c r="D55" s="24" t="s">
        <v>10</v>
      </c>
      <c r="E55" s="127"/>
      <c r="F55" s="111"/>
      <c r="G55" s="111"/>
      <c r="H55" s="111"/>
      <c r="I55" s="111"/>
      <c r="J55" s="138"/>
    </row>
    <row r="56" spans="2:11" ht="18.75" x14ac:dyDescent="0.25">
      <c r="B56" s="85" t="s">
        <v>65</v>
      </c>
      <c r="C56" s="56"/>
      <c r="D56" s="24" t="s">
        <v>10</v>
      </c>
      <c r="E56" s="127"/>
      <c r="F56" s="111"/>
      <c r="G56" s="111"/>
      <c r="H56" s="111"/>
      <c r="I56" s="111"/>
      <c r="J56" s="138"/>
    </row>
    <row r="57" spans="2:11" s="158" customFormat="1" ht="12.75" customHeight="1" x14ac:dyDescent="0.25">
      <c r="B57" s="90"/>
      <c r="C57" s="90"/>
      <c r="D57" s="90"/>
      <c r="E57" s="90"/>
      <c r="F57" s="90"/>
      <c r="G57" s="90"/>
      <c r="H57" s="90"/>
      <c r="I57" s="90"/>
      <c r="J57" s="137"/>
    </row>
    <row r="58" spans="2:11" ht="27.75" customHeight="1" x14ac:dyDescent="0.25">
      <c r="B58" s="378" t="s">
        <v>339</v>
      </c>
      <c r="C58" s="378"/>
      <c r="D58" s="378"/>
      <c r="E58" s="378"/>
      <c r="F58" s="159"/>
      <c r="G58" s="159"/>
      <c r="H58" s="159"/>
      <c r="I58" s="259"/>
      <c r="J58" s="159"/>
    </row>
    <row r="59" spans="2:11" ht="15.75" customHeight="1" x14ac:dyDescent="0.2">
      <c r="B59" s="378"/>
      <c r="C59" s="378"/>
      <c r="D59" s="378"/>
      <c r="E59" s="378"/>
      <c r="F59" s="160"/>
      <c r="G59" s="160"/>
      <c r="H59" s="160"/>
      <c r="I59" s="265" t="s">
        <v>64</v>
      </c>
      <c r="J59" s="159"/>
    </row>
    <row r="60" spans="2:11" ht="15.75" customHeight="1" x14ac:dyDescent="0.2">
      <c r="B60" s="19"/>
      <c r="C60" s="19"/>
      <c r="D60" s="19"/>
    </row>
    <row r="61" spans="2:11" ht="26.25" customHeight="1" x14ac:dyDescent="0.25">
      <c r="B61" s="161" t="s">
        <v>346</v>
      </c>
      <c r="C61" s="176"/>
      <c r="E61" s="161" t="s">
        <v>345</v>
      </c>
      <c r="F61" s="176"/>
      <c r="G61" s="144"/>
      <c r="H61" s="161" t="s">
        <v>343</v>
      </c>
      <c r="I61" s="176"/>
      <c r="J61" s="139"/>
      <c r="K61" s="19"/>
    </row>
    <row r="65" spans="3:9" ht="12" customHeight="1" x14ac:dyDescent="0.2"/>
    <row r="72" spans="3:9" ht="16.5" x14ac:dyDescent="0.25">
      <c r="C72" s="20"/>
      <c r="D72" s="20"/>
      <c r="E72" s="19"/>
      <c r="F72" s="19"/>
      <c r="G72" s="19"/>
      <c r="H72" s="19"/>
      <c r="I72" s="19"/>
    </row>
    <row r="73" spans="3:9" ht="16.5" x14ac:dyDescent="0.25">
      <c r="C73" s="20"/>
      <c r="D73" s="20"/>
      <c r="E73" s="19"/>
      <c r="F73" s="19"/>
      <c r="G73" s="19"/>
      <c r="H73" s="19"/>
      <c r="I73" s="19"/>
    </row>
    <row r="74" spans="3:9" ht="16.5" x14ac:dyDescent="0.25">
      <c r="C74" s="20"/>
      <c r="D74" s="20"/>
      <c r="E74" s="19"/>
      <c r="F74" s="19"/>
      <c r="G74" s="19"/>
      <c r="H74" s="19"/>
      <c r="I74" s="19"/>
    </row>
    <row r="75" spans="3:9" ht="16.5" x14ac:dyDescent="0.25">
      <c r="C75" s="20"/>
      <c r="D75" s="20"/>
      <c r="E75" s="19"/>
      <c r="F75" s="19"/>
      <c r="G75" s="19"/>
      <c r="H75" s="19"/>
      <c r="I75" s="19"/>
    </row>
    <row r="76" spans="3:9" ht="16.5" x14ac:dyDescent="0.25">
      <c r="C76" s="20"/>
      <c r="D76" s="20"/>
      <c r="E76" s="19"/>
      <c r="F76" s="19"/>
      <c r="G76" s="19"/>
      <c r="H76" s="19"/>
      <c r="I76" s="19"/>
    </row>
    <row r="77" spans="3:9" ht="16.5" x14ac:dyDescent="0.25">
      <c r="C77" s="20"/>
      <c r="D77" s="20"/>
      <c r="E77" s="19"/>
      <c r="F77" s="19"/>
      <c r="G77" s="19"/>
      <c r="H77" s="19"/>
      <c r="I77" s="19"/>
    </row>
    <row r="78" spans="3:9" ht="16.5" x14ac:dyDescent="0.25">
      <c r="C78" s="20"/>
      <c r="D78" s="20"/>
      <c r="E78" s="19"/>
      <c r="F78" s="19"/>
      <c r="G78" s="19"/>
      <c r="H78" s="19"/>
      <c r="I78" s="19"/>
    </row>
    <row r="79" spans="3:9" ht="16.5" x14ac:dyDescent="0.25">
      <c r="C79" s="20"/>
      <c r="D79" s="20"/>
      <c r="E79" s="19"/>
      <c r="F79" s="19"/>
      <c r="G79" s="19"/>
      <c r="H79" s="19"/>
      <c r="I79" s="19"/>
    </row>
    <row r="80" spans="3:9" ht="16.5" x14ac:dyDescent="0.25">
      <c r="C80" s="20"/>
      <c r="D80" s="20"/>
      <c r="E80" s="19"/>
      <c r="F80" s="19"/>
      <c r="G80" s="19"/>
      <c r="H80" s="19"/>
      <c r="I80" s="19"/>
    </row>
    <row r="81" spans="3:9" ht="16.5" x14ac:dyDescent="0.25">
      <c r="C81" s="20"/>
      <c r="D81" s="20"/>
      <c r="E81" s="19"/>
      <c r="F81" s="19"/>
      <c r="G81" s="19"/>
      <c r="H81" s="19"/>
      <c r="I81" s="19"/>
    </row>
    <row r="82" spans="3:9" ht="16.5" x14ac:dyDescent="0.25">
      <c r="C82" s="20"/>
      <c r="D82" s="20"/>
      <c r="E82" s="19"/>
      <c r="F82" s="19"/>
      <c r="G82" s="19"/>
      <c r="H82" s="19"/>
      <c r="I82" s="19"/>
    </row>
    <row r="83" spans="3:9" ht="16.5" x14ac:dyDescent="0.25">
      <c r="C83" s="20"/>
      <c r="D83" s="20"/>
      <c r="E83" s="19"/>
      <c r="F83" s="19"/>
      <c r="G83" s="19"/>
      <c r="H83" s="19"/>
      <c r="I83" s="19"/>
    </row>
    <row r="84" spans="3:9" ht="16.5" x14ac:dyDescent="0.25">
      <c r="C84" s="20"/>
      <c r="D84" s="20"/>
      <c r="E84" s="19"/>
      <c r="F84" s="19"/>
      <c r="G84" s="19"/>
      <c r="H84" s="19"/>
      <c r="I84" s="19"/>
    </row>
    <row r="85" spans="3:9" ht="16.5" x14ac:dyDescent="0.25">
      <c r="C85" s="20"/>
      <c r="D85" s="20"/>
      <c r="E85" s="19"/>
      <c r="F85" s="19"/>
      <c r="G85" s="19"/>
      <c r="H85" s="19"/>
      <c r="I85" s="19"/>
    </row>
    <row r="86" spans="3:9" ht="16.5" x14ac:dyDescent="0.25">
      <c r="C86" s="20"/>
      <c r="D86" s="20"/>
      <c r="E86" s="19"/>
      <c r="F86" s="19"/>
      <c r="G86" s="19"/>
      <c r="H86" s="19"/>
      <c r="I86" s="19"/>
    </row>
    <row r="87" spans="3:9" ht="16.5" x14ac:dyDescent="0.25">
      <c r="C87" s="20"/>
      <c r="D87" s="20"/>
      <c r="E87" s="19"/>
      <c r="F87" s="19"/>
      <c r="G87" s="19"/>
      <c r="H87" s="19"/>
      <c r="I87" s="19"/>
    </row>
    <row r="88" spans="3:9" ht="16.5" x14ac:dyDescent="0.25">
      <c r="C88" s="20"/>
      <c r="D88" s="20"/>
      <c r="E88" s="19"/>
      <c r="F88" s="19"/>
      <c r="G88" s="19"/>
      <c r="H88" s="19"/>
      <c r="I88" s="19"/>
    </row>
    <row r="89" spans="3:9" ht="16.5" x14ac:dyDescent="0.25">
      <c r="C89" s="20"/>
      <c r="D89" s="20"/>
      <c r="E89" s="19"/>
      <c r="F89" s="19"/>
      <c r="G89" s="19"/>
      <c r="H89" s="19"/>
      <c r="I89" s="19"/>
    </row>
    <row r="90" spans="3:9" ht="16.5" x14ac:dyDescent="0.25">
      <c r="C90" s="20"/>
      <c r="D90" s="20"/>
      <c r="E90" s="19"/>
      <c r="F90" s="19"/>
      <c r="G90" s="19"/>
      <c r="H90" s="19"/>
      <c r="I90" s="19"/>
    </row>
    <row r="91" spans="3:9" ht="16.5" x14ac:dyDescent="0.25">
      <c r="C91" s="20"/>
      <c r="D91" s="20"/>
      <c r="E91" s="19"/>
      <c r="F91" s="19"/>
      <c r="G91" s="19"/>
      <c r="H91" s="19"/>
      <c r="I91" s="19"/>
    </row>
    <row r="92" spans="3:9" ht="16.5" x14ac:dyDescent="0.25">
      <c r="C92" s="20"/>
      <c r="D92" s="20"/>
      <c r="E92" s="19"/>
      <c r="F92" s="19"/>
      <c r="G92" s="19"/>
      <c r="H92" s="19"/>
      <c r="I92" s="19"/>
    </row>
    <row r="93" spans="3:9" ht="16.5" x14ac:dyDescent="0.25">
      <c r="C93" s="20"/>
      <c r="D93" s="20"/>
      <c r="E93" s="19"/>
      <c r="F93" s="19"/>
      <c r="G93" s="19"/>
      <c r="H93" s="19"/>
      <c r="I93" s="19"/>
    </row>
    <row r="94" spans="3:9" ht="16.5" x14ac:dyDescent="0.25">
      <c r="C94" s="20"/>
      <c r="D94" s="20"/>
      <c r="E94" s="19"/>
      <c r="F94" s="19"/>
      <c r="G94" s="19"/>
      <c r="H94" s="19"/>
      <c r="I94" s="19"/>
    </row>
    <row r="95" spans="3:9" ht="16.5" x14ac:dyDescent="0.25">
      <c r="C95" s="20"/>
      <c r="D95" s="20"/>
      <c r="E95" s="19"/>
      <c r="F95" s="19"/>
      <c r="G95" s="19"/>
      <c r="H95" s="19"/>
      <c r="I95" s="19"/>
    </row>
    <row r="96" spans="3:9" ht="16.5" x14ac:dyDescent="0.25">
      <c r="C96" s="20"/>
      <c r="D96" s="20"/>
      <c r="E96" s="19"/>
      <c r="F96" s="19"/>
      <c r="G96" s="19"/>
      <c r="H96" s="19"/>
      <c r="I96" s="19"/>
    </row>
    <row r="97" spans="3:9" ht="16.5" x14ac:dyDescent="0.25">
      <c r="C97" s="20"/>
      <c r="D97" s="20"/>
      <c r="E97" s="19"/>
      <c r="F97" s="19"/>
      <c r="G97" s="19"/>
      <c r="H97" s="19"/>
      <c r="I97" s="19"/>
    </row>
    <row r="98" spans="3:9" ht="16.5" x14ac:dyDescent="0.25">
      <c r="C98" s="20"/>
      <c r="D98" s="20"/>
    </row>
    <row r="99" spans="3:9" ht="16.5" x14ac:dyDescent="0.25">
      <c r="C99" s="20"/>
      <c r="D99" s="20"/>
    </row>
    <row r="100" spans="3:9" ht="16.5" x14ac:dyDescent="0.25">
      <c r="C100" s="20"/>
      <c r="D100" s="20"/>
    </row>
    <row r="101" spans="3:9" ht="16.5" x14ac:dyDescent="0.25">
      <c r="C101" s="20"/>
      <c r="D101" s="20"/>
    </row>
    <row r="102" spans="3:9" ht="16.5" x14ac:dyDescent="0.25">
      <c r="C102" s="20"/>
      <c r="D102" s="20"/>
    </row>
    <row r="103" spans="3:9" ht="16.5" x14ac:dyDescent="0.25">
      <c r="C103" s="20"/>
      <c r="D103" s="20"/>
    </row>
    <row r="104" spans="3:9" ht="16.5" x14ac:dyDescent="0.25">
      <c r="C104" s="20"/>
      <c r="D104" s="20"/>
    </row>
    <row r="105" spans="3:9" ht="16.5" x14ac:dyDescent="0.25">
      <c r="C105" s="20"/>
      <c r="D105" s="20"/>
    </row>
    <row r="106" spans="3:9" ht="16.5" x14ac:dyDescent="0.25">
      <c r="C106" s="20"/>
      <c r="D106" s="20"/>
    </row>
    <row r="107" spans="3:9" ht="16.5" x14ac:dyDescent="0.25">
      <c r="C107" s="20"/>
      <c r="D107" s="20"/>
    </row>
    <row r="108" spans="3:9" ht="16.5" x14ac:dyDescent="0.25">
      <c r="C108" s="20"/>
      <c r="D108" s="20"/>
    </row>
    <row r="109" spans="3:9" ht="16.5" x14ac:dyDescent="0.25">
      <c r="C109" s="20"/>
      <c r="D109" s="20"/>
    </row>
    <row r="110" spans="3:9" ht="16.5" x14ac:dyDescent="0.25">
      <c r="C110" s="20"/>
      <c r="D110" s="20"/>
    </row>
    <row r="111" spans="3:9" ht="16.5" x14ac:dyDescent="0.25">
      <c r="C111" s="20"/>
      <c r="D111" s="20"/>
    </row>
    <row r="112" spans="3:9" ht="16.5" x14ac:dyDescent="0.25">
      <c r="C112" s="20"/>
      <c r="D112" s="20"/>
    </row>
    <row r="113" spans="3:4" ht="16.5" x14ac:dyDescent="0.25">
      <c r="C113" s="20"/>
      <c r="D113" s="20"/>
    </row>
    <row r="114" spans="3:4" ht="16.5" x14ac:dyDescent="0.25">
      <c r="C114" s="20"/>
      <c r="D114" s="20"/>
    </row>
    <row r="115" spans="3:4" ht="16.5" x14ac:dyDescent="0.25">
      <c r="C115" s="20"/>
      <c r="D115" s="20"/>
    </row>
    <row r="116" spans="3:4" ht="16.5" x14ac:dyDescent="0.25">
      <c r="C116" s="20"/>
      <c r="D116" s="20"/>
    </row>
    <row r="117" spans="3:4" ht="16.5" x14ac:dyDescent="0.25">
      <c r="C117" s="20"/>
      <c r="D117" s="20"/>
    </row>
    <row r="118" spans="3:4" ht="16.5" x14ac:dyDescent="0.25">
      <c r="C118" s="20"/>
      <c r="D118" s="20"/>
    </row>
    <row r="119" spans="3:4" ht="16.5" x14ac:dyDescent="0.25">
      <c r="C119" s="20"/>
      <c r="D119" s="20"/>
    </row>
    <row r="120" spans="3:4" ht="16.5" x14ac:dyDescent="0.25">
      <c r="C120" s="20"/>
      <c r="D120" s="20"/>
    </row>
    <row r="121" spans="3:4" ht="16.5" x14ac:dyDescent="0.25">
      <c r="C121" s="20"/>
      <c r="D121" s="20"/>
    </row>
    <row r="122" spans="3:4" ht="16.5" x14ac:dyDescent="0.25">
      <c r="C122" s="20"/>
      <c r="D122" s="20"/>
    </row>
    <row r="123" spans="3:4" ht="16.5" x14ac:dyDescent="0.25">
      <c r="C123" s="20"/>
      <c r="D123" s="20"/>
    </row>
    <row r="124" spans="3:4" ht="16.5" x14ac:dyDescent="0.25">
      <c r="C124" s="20"/>
      <c r="D124" s="20"/>
    </row>
    <row r="125" spans="3:4" ht="16.5" x14ac:dyDescent="0.25">
      <c r="C125" s="20"/>
      <c r="D125" s="20"/>
    </row>
    <row r="126" spans="3:4" ht="16.5" x14ac:dyDescent="0.25">
      <c r="C126" s="20"/>
      <c r="D126" s="20"/>
    </row>
    <row r="127" spans="3:4" ht="16.5" x14ac:dyDescent="0.25">
      <c r="C127" s="20"/>
      <c r="D127" s="20"/>
    </row>
    <row r="128" spans="3:4" ht="16.5" x14ac:dyDescent="0.25">
      <c r="C128" s="20"/>
      <c r="D128" s="20"/>
    </row>
    <row r="129" spans="3:4" ht="16.5" x14ac:dyDescent="0.25">
      <c r="C129" s="20"/>
      <c r="D129" s="20"/>
    </row>
  </sheetData>
  <mergeCells count="11">
    <mergeCell ref="B58:E59"/>
    <mergeCell ref="H1:I1"/>
    <mergeCell ref="B3:I3"/>
    <mergeCell ref="B5:I5"/>
    <mergeCell ref="C6:I6"/>
    <mergeCell ref="B9:B10"/>
    <mergeCell ref="C9:C10"/>
    <mergeCell ref="D9:D10"/>
    <mergeCell ref="E9:E10"/>
    <mergeCell ref="F9:G9"/>
    <mergeCell ref="H9:I9"/>
  </mergeCells>
  <conditionalFormatting sqref="F12:I12 F17:I17 F22:I22 F32:I32 G37 G42 G47 I37 I42 I47 G52 I52">
    <cfRule type="cellIs" dxfId="191" priority="6" stopIfTrue="1" operator="equal">
      <formula>0</formula>
    </cfRule>
  </conditionalFormatting>
  <conditionalFormatting sqref="F27:I27">
    <cfRule type="cellIs" dxfId="190" priority="5" stopIfTrue="1" operator="equal">
      <formula>0</formula>
    </cfRule>
  </conditionalFormatting>
  <conditionalFormatting sqref="C61 F61 I61 I58">
    <cfRule type="containsBlanks" dxfId="189" priority="4" stopIfTrue="1">
      <formula>LEN(TRIM(C58))=0</formula>
    </cfRule>
  </conditionalFormatting>
  <conditionalFormatting sqref="B6">
    <cfRule type="containsBlanks" dxfId="188" priority="3" stopIfTrue="1">
      <formula>LEN(TRIM(B6))=0</formula>
    </cfRule>
  </conditionalFormatting>
  <conditionalFormatting sqref="C6:I6">
    <cfRule type="containsBlanks" dxfId="187" priority="2" stopIfTrue="1">
      <formula>LEN(TRIM(C6))=0</formula>
    </cfRule>
  </conditionalFormatting>
  <conditionalFormatting sqref="E4:F4">
    <cfRule type="containsBlanks" dxfId="186" priority="1" stopIfTrue="1">
      <formula>LEN(TRIM(E4))=0</formula>
    </cfRule>
  </conditionalFormatting>
  <dataValidations count="4">
    <dataValidation type="list" allowBlank="1" showInputMessage="1" showErrorMessage="1" prompt="Комірку потрібно заповнити (оберіть рік)" sqref="F4" xr:uid="{22A89193-700A-49CF-AE1E-78A9EAD72F60}">
      <formula1>"2019,2020,2021,2022,2023,2024,2025"</formula1>
    </dataValidation>
    <dataValidation type="list" allowBlank="1" showInputMessage="1" showErrorMessage="1" prompt="Комірку потрібно заповнити (оберіть період)" sqref="E4" xr:uid="{B20BFE35-1D28-423D-B866-FAFB3C09CDD4}">
      <formula1>"січень - березень,січень - червень,січень - вересень,січень - грудень"</formula1>
    </dataValidation>
    <dataValidation allowBlank="1" showInputMessage="1" showErrorMessage="1" prompt="Комірку потрібно заповнити (заповніть код ЄДРПОУ)" sqref="B6" xr:uid="{CF59D1BA-ED75-4F27-9B24-177660B88028}"/>
    <dataValidation allowBlank="1" showInputMessage="1" showErrorMessage="1" prompt="Комірку потрібно заповнити" sqref="C61 F61 I61 I58 C6:I6" xr:uid="{5E77D9BC-D01E-47F1-93AB-7C19085AFBF6}"/>
  </dataValidation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219A4-3D04-46C1-B6B3-5903B8C98B0A}">
  <dimension ref="B1:V118"/>
  <sheetViews>
    <sheetView showGridLines="0" view="pageBreakPreview" topLeftCell="A57" zoomScale="60" zoomScaleNormal="62" workbookViewId="0">
      <selection sqref="A1:IV65536"/>
    </sheetView>
  </sheetViews>
  <sheetFormatPr defaultRowHeight="12.75" x14ac:dyDescent="0.2"/>
  <cols>
    <col min="1" max="1" width="5" style="60" customWidth="1"/>
    <col min="2" max="2" width="4.83203125" style="60" customWidth="1"/>
    <col min="3" max="3" width="40" style="60" customWidth="1"/>
    <col min="4" max="4" width="13.83203125" style="60" customWidth="1"/>
    <col min="5" max="5" width="15.1640625" style="60" customWidth="1"/>
    <col min="6" max="6" width="9.83203125" style="60" customWidth="1"/>
    <col min="7" max="7" width="18.83203125" style="60" customWidth="1"/>
    <col min="8" max="8" width="12.1640625" style="60" customWidth="1"/>
    <col min="9" max="9" width="18.5" style="60" customWidth="1"/>
    <col min="10" max="10" width="12.33203125" style="60" customWidth="1"/>
    <col min="11" max="11" width="18.33203125" style="60" customWidth="1"/>
    <col min="12" max="12" width="12.33203125" style="60" customWidth="1"/>
    <col min="13" max="13" width="18.5" style="60" customWidth="1"/>
    <col min="14" max="14" width="12.1640625" style="60" customWidth="1"/>
    <col min="15" max="15" width="18.6640625" style="60" customWidth="1"/>
    <col min="16" max="16" width="12.1640625" style="60" customWidth="1"/>
    <col min="17" max="17" width="18.33203125" style="60" customWidth="1"/>
    <col min="18" max="18" width="12.1640625" style="60" customWidth="1"/>
    <col min="19" max="19" width="18.5" style="60" customWidth="1"/>
    <col min="20" max="20" width="12.1640625" style="60" customWidth="1"/>
    <col min="21" max="21" width="18.33203125" style="60" customWidth="1"/>
    <col min="22" max="22" width="12.1640625" style="60" customWidth="1"/>
    <col min="23" max="16384" width="9.33203125" style="60"/>
  </cols>
  <sheetData>
    <row r="1" spans="2:22" ht="56.25" customHeight="1" x14ac:dyDescent="0.2">
      <c r="P1" s="291"/>
      <c r="Q1" s="291"/>
      <c r="R1" s="291"/>
      <c r="S1" s="418" t="s">
        <v>385</v>
      </c>
      <c r="T1" s="418"/>
      <c r="U1" s="418"/>
      <c r="V1" s="418"/>
    </row>
    <row r="2" spans="2:22" ht="12.75" customHeight="1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</row>
    <row r="3" spans="2:22" ht="33.75" customHeight="1" x14ac:dyDescent="0.2">
      <c r="B3" s="400" t="s">
        <v>267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</row>
    <row r="4" spans="2:22" ht="22.5" customHeight="1" x14ac:dyDescent="0.2">
      <c r="B4" s="79"/>
      <c r="C4" s="172"/>
      <c r="D4" s="172"/>
      <c r="E4" s="172"/>
      <c r="F4" s="172"/>
      <c r="G4" s="172"/>
      <c r="H4" s="172"/>
      <c r="I4" s="172"/>
      <c r="J4" s="179" t="s">
        <v>340</v>
      </c>
      <c r="K4" s="180"/>
      <c r="L4" s="180"/>
      <c r="M4" s="181" t="s">
        <v>341</v>
      </c>
      <c r="N4" s="172"/>
      <c r="O4" s="172"/>
      <c r="P4" s="172"/>
      <c r="Q4" s="172"/>
      <c r="R4" s="172"/>
      <c r="S4" s="172"/>
      <c r="T4" s="172"/>
      <c r="U4" s="172"/>
      <c r="V4" s="172"/>
    </row>
    <row r="5" spans="2:22" ht="18.75" customHeight="1" x14ac:dyDescent="0.2">
      <c r="B5" s="79"/>
      <c r="C5" s="407" t="s">
        <v>104</v>
      </c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7"/>
      <c r="O5" s="407"/>
      <c r="P5" s="407"/>
      <c r="Q5" s="407"/>
      <c r="R5" s="407"/>
      <c r="S5" s="407"/>
      <c r="T5" s="407"/>
      <c r="U5" s="407"/>
      <c r="V5" s="407"/>
    </row>
    <row r="6" spans="2:22" ht="24.75" customHeight="1" x14ac:dyDescent="0.25">
      <c r="B6" s="79"/>
      <c r="C6" s="258"/>
      <c r="D6" s="404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6"/>
      <c r="T6" s="79"/>
      <c r="U6" s="79"/>
      <c r="V6" s="79"/>
    </row>
    <row r="7" spans="2:22" ht="24.75" customHeight="1" x14ac:dyDescent="0.2">
      <c r="B7" s="79"/>
      <c r="C7" s="257" t="s">
        <v>348</v>
      </c>
      <c r="D7" s="411" t="s">
        <v>296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79"/>
      <c r="U7" s="79"/>
      <c r="V7" s="79"/>
    </row>
    <row r="8" spans="2:22" ht="22.5" customHeight="1" thickBot="1" x14ac:dyDescent="0.25">
      <c r="B8" s="402" t="s">
        <v>263</v>
      </c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3"/>
    </row>
    <row r="9" spans="2:22" ht="39.950000000000003" customHeight="1" x14ac:dyDescent="0.2">
      <c r="B9" s="408" t="s">
        <v>2</v>
      </c>
      <c r="C9" s="392" t="s">
        <v>229</v>
      </c>
      <c r="D9" s="392" t="s">
        <v>297</v>
      </c>
      <c r="E9" s="392"/>
      <c r="F9" s="392"/>
      <c r="G9" s="392" t="s">
        <v>230</v>
      </c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3"/>
    </row>
    <row r="10" spans="2:22" ht="18" customHeight="1" x14ac:dyDescent="0.2">
      <c r="B10" s="409"/>
      <c r="C10" s="398"/>
      <c r="D10" s="380" t="s">
        <v>276</v>
      </c>
      <c r="E10" s="380" t="s">
        <v>277</v>
      </c>
      <c r="F10" s="380" t="s">
        <v>102</v>
      </c>
      <c r="G10" s="382" t="s">
        <v>264</v>
      </c>
      <c r="H10" s="382"/>
      <c r="I10" s="382"/>
      <c r="J10" s="382"/>
      <c r="K10" s="382" t="s">
        <v>265</v>
      </c>
      <c r="L10" s="382"/>
      <c r="M10" s="382"/>
      <c r="N10" s="382"/>
      <c r="O10" s="382" t="s">
        <v>266</v>
      </c>
      <c r="P10" s="382"/>
      <c r="Q10" s="382"/>
      <c r="R10" s="382"/>
      <c r="S10" s="382" t="s">
        <v>231</v>
      </c>
      <c r="T10" s="382"/>
      <c r="U10" s="382"/>
      <c r="V10" s="397"/>
    </row>
    <row r="11" spans="2:22" ht="41.25" customHeight="1" x14ac:dyDescent="0.2">
      <c r="B11" s="409"/>
      <c r="C11" s="398"/>
      <c r="D11" s="380"/>
      <c r="E11" s="380"/>
      <c r="F11" s="380"/>
      <c r="G11" s="380" t="s">
        <v>276</v>
      </c>
      <c r="H11" s="380"/>
      <c r="I11" s="380" t="s">
        <v>277</v>
      </c>
      <c r="J11" s="380"/>
      <c r="K11" s="380" t="s">
        <v>276</v>
      </c>
      <c r="L11" s="380"/>
      <c r="M11" s="380" t="s">
        <v>277</v>
      </c>
      <c r="N11" s="380"/>
      <c r="O11" s="380" t="s">
        <v>276</v>
      </c>
      <c r="P11" s="380"/>
      <c r="Q11" s="380" t="s">
        <v>277</v>
      </c>
      <c r="R11" s="380"/>
      <c r="S11" s="380" t="s">
        <v>276</v>
      </c>
      <c r="T11" s="380"/>
      <c r="U11" s="380" t="s">
        <v>277</v>
      </c>
      <c r="V11" s="388"/>
    </row>
    <row r="12" spans="2:22" ht="66.75" customHeight="1" thickBot="1" x14ac:dyDescent="0.25">
      <c r="B12" s="410"/>
      <c r="C12" s="399"/>
      <c r="D12" s="381"/>
      <c r="E12" s="381"/>
      <c r="F12" s="381"/>
      <c r="G12" s="65" t="s">
        <v>278</v>
      </c>
      <c r="H12" s="65" t="s">
        <v>279</v>
      </c>
      <c r="I12" s="65" t="s">
        <v>278</v>
      </c>
      <c r="J12" s="65" t="s">
        <v>279</v>
      </c>
      <c r="K12" s="65" t="s">
        <v>278</v>
      </c>
      <c r="L12" s="65" t="s">
        <v>279</v>
      </c>
      <c r="M12" s="65" t="s">
        <v>278</v>
      </c>
      <c r="N12" s="65" t="s">
        <v>279</v>
      </c>
      <c r="O12" s="65" t="s">
        <v>278</v>
      </c>
      <c r="P12" s="65" t="s">
        <v>279</v>
      </c>
      <c r="Q12" s="65" t="s">
        <v>278</v>
      </c>
      <c r="R12" s="65" t="s">
        <v>279</v>
      </c>
      <c r="S12" s="65" t="s">
        <v>278</v>
      </c>
      <c r="T12" s="65" t="s">
        <v>279</v>
      </c>
      <c r="U12" s="65" t="s">
        <v>278</v>
      </c>
      <c r="V12" s="66" t="s">
        <v>279</v>
      </c>
    </row>
    <row r="13" spans="2:22" ht="17.25" customHeight="1" thickBot="1" x14ac:dyDescent="0.25">
      <c r="B13" s="389" t="s">
        <v>232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1"/>
    </row>
    <row r="14" spans="2:22" x14ac:dyDescent="0.2">
      <c r="B14" s="81" t="s">
        <v>97</v>
      </c>
      <c r="C14" s="67" t="s">
        <v>233</v>
      </c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2"/>
    </row>
    <row r="15" spans="2:22" x14ac:dyDescent="0.2">
      <c r="B15" s="82" t="s">
        <v>12</v>
      </c>
      <c r="C15" s="62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8"/>
    </row>
    <row r="16" spans="2:22" x14ac:dyDescent="0.2">
      <c r="B16" s="82" t="s">
        <v>35</v>
      </c>
      <c r="C16" s="62" t="s">
        <v>234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8"/>
    </row>
    <row r="17" spans="2:22" x14ac:dyDescent="0.2">
      <c r="B17" s="82" t="s">
        <v>37</v>
      </c>
      <c r="C17" s="62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8"/>
    </row>
    <row r="18" spans="2:22" x14ac:dyDescent="0.2">
      <c r="B18" s="82" t="s">
        <v>42</v>
      </c>
      <c r="C18" s="62" t="s">
        <v>235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8"/>
    </row>
    <row r="19" spans="2:22" x14ac:dyDescent="0.2">
      <c r="B19" s="82" t="s">
        <v>43</v>
      </c>
      <c r="C19" s="63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8"/>
    </row>
    <row r="20" spans="2:22" x14ac:dyDescent="0.2">
      <c r="B20" s="82" t="s">
        <v>45</v>
      </c>
      <c r="C20" s="62" t="s">
        <v>236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</row>
    <row r="21" spans="2:22" x14ac:dyDescent="0.2">
      <c r="B21" s="82" t="s">
        <v>150</v>
      </c>
      <c r="C21" s="62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8"/>
    </row>
    <row r="22" spans="2:22" x14ac:dyDescent="0.2">
      <c r="B22" s="82" t="s">
        <v>72</v>
      </c>
      <c r="C22" s="62" t="s">
        <v>237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8"/>
    </row>
    <row r="23" spans="2:22" x14ac:dyDescent="0.2">
      <c r="B23" s="82" t="s">
        <v>103</v>
      </c>
      <c r="C23" s="62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8"/>
    </row>
    <row r="24" spans="2:22" ht="15.75" customHeight="1" thickBot="1" x14ac:dyDescent="0.25">
      <c r="B24" s="383" t="s">
        <v>98</v>
      </c>
      <c r="C24" s="384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20"/>
    </row>
    <row r="25" spans="2:22" ht="18.75" customHeight="1" thickBot="1" x14ac:dyDescent="0.25">
      <c r="B25" s="385" t="s">
        <v>238</v>
      </c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7"/>
    </row>
    <row r="26" spans="2:22" x14ac:dyDescent="0.2">
      <c r="B26" s="81" t="s">
        <v>97</v>
      </c>
      <c r="C26" s="67" t="s">
        <v>233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2"/>
    </row>
    <row r="27" spans="2:22" x14ac:dyDescent="0.2">
      <c r="B27" s="82" t="s">
        <v>12</v>
      </c>
      <c r="C27" s="62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2" x14ac:dyDescent="0.2">
      <c r="B28" s="82" t="s">
        <v>35</v>
      </c>
      <c r="C28" s="62" t="s">
        <v>234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8"/>
    </row>
    <row r="29" spans="2:22" x14ac:dyDescent="0.2">
      <c r="B29" s="82" t="s">
        <v>37</v>
      </c>
      <c r="C29" s="62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8"/>
    </row>
    <row r="30" spans="2:22" x14ac:dyDescent="0.2">
      <c r="B30" s="82" t="s">
        <v>42</v>
      </c>
      <c r="C30" s="62" t="s">
        <v>235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2" x14ac:dyDescent="0.2">
      <c r="B31" s="82" t="s">
        <v>43</v>
      </c>
      <c r="C31" s="63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8"/>
    </row>
    <row r="32" spans="2:22" x14ac:dyDescent="0.2">
      <c r="B32" s="82" t="s">
        <v>45</v>
      </c>
      <c r="C32" s="62" t="s">
        <v>236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8"/>
    </row>
    <row r="33" spans="2:22" x14ac:dyDescent="0.2">
      <c r="B33" s="82" t="s">
        <v>150</v>
      </c>
      <c r="C33" s="6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2" x14ac:dyDescent="0.2">
      <c r="B34" s="82" t="s">
        <v>72</v>
      </c>
      <c r="C34" s="62" t="s">
        <v>237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8"/>
    </row>
    <row r="35" spans="2:22" x14ac:dyDescent="0.2">
      <c r="B35" s="82" t="s">
        <v>103</v>
      </c>
      <c r="C35" s="62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/>
    </row>
    <row r="36" spans="2:22" ht="16.7" customHeight="1" thickBot="1" x14ac:dyDescent="0.25">
      <c r="B36" s="383" t="s">
        <v>98</v>
      </c>
      <c r="C36" s="384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20"/>
    </row>
    <row r="37" spans="2:22" ht="18.75" customHeight="1" thickBot="1" x14ac:dyDescent="0.25">
      <c r="B37" s="385" t="s">
        <v>239</v>
      </c>
      <c r="C37" s="386"/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7"/>
    </row>
    <row r="38" spans="2:22" x14ac:dyDescent="0.2">
      <c r="B38" s="81" t="s">
        <v>97</v>
      </c>
      <c r="C38" s="67" t="s">
        <v>233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2"/>
    </row>
    <row r="39" spans="2:22" x14ac:dyDescent="0.2">
      <c r="B39" s="82" t="s">
        <v>12</v>
      </c>
      <c r="C39" s="62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8"/>
    </row>
    <row r="40" spans="2:22" x14ac:dyDescent="0.2">
      <c r="B40" s="82" t="s">
        <v>35</v>
      </c>
      <c r="C40" s="62" t="s">
        <v>234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8"/>
    </row>
    <row r="41" spans="2:22" x14ac:dyDescent="0.2">
      <c r="B41" s="82" t="s">
        <v>37</v>
      </c>
      <c r="C41" s="62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8"/>
    </row>
    <row r="42" spans="2:22" x14ac:dyDescent="0.2">
      <c r="B42" s="82" t="s">
        <v>42</v>
      </c>
      <c r="C42" s="62" t="s">
        <v>235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8"/>
    </row>
    <row r="43" spans="2:22" x14ac:dyDescent="0.2">
      <c r="B43" s="82" t="s">
        <v>43</v>
      </c>
      <c r="C43" s="63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8"/>
    </row>
    <row r="44" spans="2:22" x14ac:dyDescent="0.2">
      <c r="B44" s="82" t="s">
        <v>45</v>
      </c>
      <c r="C44" s="62" t="s">
        <v>236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8"/>
    </row>
    <row r="45" spans="2:22" x14ac:dyDescent="0.2">
      <c r="B45" s="82" t="s">
        <v>150</v>
      </c>
      <c r="C45" s="62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8"/>
    </row>
    <row r="46" spans="2:22" x14ac:dyDescent="0.2">
      <c r="B46" s="82" t="s">
        <v>72</v>
      </c>
      <c r="C46" s="62" t="s">
        <v>237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8"/>
    </row>
    <row r="47" spans="2:22" x14ac:dyDescent="0.2">
      <c r="B47" s="82" t="s">
        <v>103</v>
      </c>
      <c r="C47" s="62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8"/>
    </row>
    <row r="48" spans="2:22" ht="13.5" thickBot="1" x14ac:dyDescent="0.25">
      <c r="B48" s="395" t="s">
        <v>98</v>
      </c>
      <c r="C48" s="396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20"/>
    </row>
    <row r="49" spans="2:22" ht="18.75" customHeight="1" thickBot="1" x14ac:dyDescent="0.25">
      <c r="B49" s="385" t="s">
        <v>240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7"/>
    </row>
    <row r="50" spans="2:22" x14ac:dyDescent="0.2">
      <c r="B50" s="81" t="s">
        <v>97</v>
      </c>
      <c r="C50" s="67" t="s">
        <v>233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2"/>
    </row>
    <row r="51" spans="2:22" x14ac:dyDescent="0.2">
      <c r="B51" s="82" t="s">
        <v>12</v>
      </c>
      <c r="C51" s="62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8"/>
    </row>
    <row r="52" spans="2:22" x14ac:dyDescent="0.2">
      <c r="B52" s="82" t="s">
        <v>35</v>
      </c>
      <c r="C52" s="62" t="s">
        <v>234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8"/>
    </row>
    <row r="53" spans="2:22" x14ac:dyDescent="0.2">
      <c r="B53" s="82" t="s">
        <v>37</v>
      </c>
      <c r="C53" s="62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8"/>
    </row>
    <row r="54" spans="2:22" x14ac:dyDescent="0.2">
      <c r="B54" s="82" t="s">
        <v>42</v>
      </c>
      <c r="C54" s="62" t="s">
        <v>235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8"/>
    </row>
    <row r="55" spans="2:22" x14ac:dyDescent="0.2">
      <c r="B55" s="82" t="s">
        <v>43</v>
      </c>
      <c r="C55" s="63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8"/>
    </row>
    <row r="56" spans="2:22" x14ac:dyDescent="0.2">
      <c r="B56" s="82" t="s">
        <v>45</v>
      </c>
      <c r="C56" s="62" t="s">
        <v>236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8"/>
    </row>
    <row r="57" spans="2:22" x14ac:dyDescent="0.2">
      <c r="B57" s="82" t="s">
        <v>150</v>
      </c>
      <c r="C57" s="62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8"/>
    </row>
    <row r="58" spans="2:22" x14ac:dyDescent="0.2">
      <c r="B58" s="82" t="s">
        <v>72</v>
      </c>
      <c r="C58" s="62" t="s">
        <v>237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8"/>
    </row>
    <row r="59" spans="2:22" x14ac:dyDescent="0.2">
      <c r="B59" s="82" t="s">
        <v>103</v>
      </c>
      <c r="C59" s="62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8"/>
    </row>
    <row r="60" spans="2:22" ht="13.5" thickBot="1" x14ac:dyDescent="0.25">
      <c r="B60" s="395" t="s">
        <v>98</v>
      </c>
      <c r="C60" s="396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20"/>
    </row>
    <row r="61" spans="2:22" ht="19.5" customHeight="1" thickBot="1" x14ac:dyDescent="0.25">
      <c r="B61" s="385" t="s">
        <v>241</v>
      </c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7"/>
    </row>
    <row r="62" spans="2:22" x14ac:dyDescent="0.2">
      <c r="B62" s="81" t="s">
        <v>97</v>
      </c>
      <c r="C62" s="67" t="s">
        <v>233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2"/>
    </row>
    <row r="63" spans="2:22" x14ac:dyDescent="0.2">
      <c r="B63" s="82" t="s">
        <v>12</v>
      </c>
      <c r="C63" s="62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8"/>
    </row>
    <row r="64" spans="2:22" x14ac:dyDescent="0.2">
      <c r="B64" s="82" t="s">
        <v>35</v>
      </c>
      <c r="C64" s="62" t="s">
        <v>234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8"/>
    </row>
    <row r="65" spans="2:22" x14ac:dyDescent="0.2">
      <c r="B65" s="82" t="s">
        <v>37</v>
      </c>
      <c r="C65" s="62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8"/>
    </row>
    <row r="66" spans="2:22" x14ac:dyDescent="0.2">
      <c r="B66" s="82" t="s">
        <v>42</v>
      </c>
      <c r="C66" s="62" t="s">
        <v>235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8"/>
    </row>
    <row r="67" spans="2:22" x14ac:dyDescent="0.2">
      <c r="B67" s="82" t="s">
        <v>43</v>
      </c>
      <c r="C67" s="63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8"/>
    </row>
    <row r="68" spans="2:22" x14ac:dyDescent="0.2">
      <c r="B68" s="82" t="s">
        <v>45</v>
      </c>
      <c r="C68" s="62" t="s">
        <v>236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8"/>
    </row>
    <row r="69" spans="2:22" x14ac:dyDescent="0.2">
      <c r="B69" s="82" t="s">
        <v>150</v>
      </c>
      <c r="C69" s="62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8"/>
    </row>
    <row r="70" spans="2:22" x14ac:dyDescent="0.2">
      <c r="B70" s="82" t="s">
        <v>72</v>
      </c>
      <c r="C70" s="62" t="s">
        <v>237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8"/>
    </row>
    <row r="71" spans="2:22" x14ac:dyDescent="0.2">
      <c r="B71" s="82" t="s">
        <v>103</v>
      </c>
      <c r="C71" s="62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8"/>
    </row>
    <row r="72" spans="2:22" ht="13.5" thickBot="1" x14ac:dyDescent="0.25">
      <c r="B72" s="395" t="s">
        <v>98</v>
      </c>
      <c r="C72" s="396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20"/>
    </row>
    <row r="73" spans="2:22" ht="13.5" thickBot="1" x14ac:dyDescent="0.25">
      <c r="B73" s="98"/>
      <c r="C73" s="98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</row>
    <row r="74" spans="2:22" ht="33" customHeight="1" x14ac:dyDescent="0.2">
      <c r="B74" s="408" t="s">
        <v>2</v>
      </c>
      <c r="C74" s="392" t="s">
        <v>229</v>
      </c>
      <c r="D74" s="392" t="s">
        <v>297</v>
      </c>
      <c r="E74" s="392"/>
      <c r="F74" s="392"/>
      <c r="G74" s="392" t="s">
        <v>230</v>
      </c>
      <c r="H74" s="392"/>
      <c r="I74" s="392"/>
      <c r="J74" s="392"/>
      <c r="K74" s="392"/>
      <c r="L74" s="392"/>
      <c r="M74" s="392"/>
      <c r="N74" s="392"/>
      <c r="O74" s="392"/>
      <c r="P74" s="392"/>
      <c r="Q74" s="392"/>
      <c r="R74" s="392"/>
      <c r="S74" s="392"/>
      <c r="T74" s="392"/>
      <c r="U74" s="392"/>
      <c r="V74" s="393"/>
    </row>
    <row r="75" spans="2:22" ht="12.75" customHeight="1" x14ac:dyDescent="0.2">
      <c r="B75" s="409"/>
      <c r="C75" s="398"/>
      <c r="D75" s="380" t="s">
        <v>276</v>
      </c>
      <c r="E75" s="380" t="s">
        <v>277</v>
      </c>
      <c r="F75" s="380" t="s">
        <v>102</v>
      </c>
      <c r="G75" s="382" t="s">
        <v>264</v>
      </c>
      <c r="H75" s="382"/>
      <c r="I75" s="382"/>
      <c r="J75" s="382"/>
      <c r="K75" s="382" t="s">
        <v>265</v>
      </c>
      <c r="L75" s="382"/>
      <c r="M75" s="382"/>
      <c r="N75" s="382"/>
      <c r="O75" s="382" t="s">
        <v>266</v>
      </c>
      <c r="P75" s="382"/>
      <c r="Q75" s="382"/>
      <c r="R75" s="382"/>
      <c r="S75" s="382" t="s">
        <v>231</v>
      </c>
      <c r="T75" s="382"/>
      <c r="U75" s="382"/>
      <c r="V75" s="397"/>
    </row>
    <row r="76" spans="2:22" ht="30.75" customHeight="1" x14ac:dyDescent="0.2">
      <c r="B76" s="409"/>
      <c r="C76" s="398"/>
      <c r="D76" s="380"/>
      <c r="E76" s="380"/>
      <c r="F76" s="380"/>
      <c r="G76" s="380" t="s">
        <v>276</v>
      </c>
      <c r="H76" s="380"/>
      <c r="I76" s="380" t="s">
        <v>277</v>
      </c>
      <c r="J76" s="380"/>
      <c r="K76" s="380" t="s">
        <v>276</v>
      </c>
      <c r="L76" s="380"/>
      <c r="M76" s="380" t="s">
        <v>277</v>
      </c>
      <c r="N76" s="380"/>
      <c r="O76" s="380" t="s">
        <v>276</v>
      </c>
      <c r="P76" s="380"/>
      <c r="Q76" s="380" t="s">
        <v>277</v>
      </c>
      <c r="R76" s="380"/>
      <c r="S76" s="380" t="s">
        <v>276</v>
      </c>
      <c r="T76" s="380"/>
      <c r="U76" s="380" t="s">
        <v>277</v>
      </c>
      <c r="V76" s="388"/>
    </row>
    <row r="77" spans="2:22" ht="64.5" thickBot="1" x14ac:dyDescent="0.25">
      <c r="B77" s="410"/>
      <c r="C77" s="399"/>
      <c r="D77" s="381"/>
      <c r="E77" s="381"/>
      <c r="F77" s="381"/>
      <c r="G77" s="65" t="s">
        <v>278</v>
      </c>
      <c r="H77" s="65" t="s">
        <v>279</v>
      </c>
      <c r="I77" s="65" t="s">
        <v>278</v>
      </c>
      <c r="J77" s="65" t="s">
        <v>279</v>
      </c>
      <c r="K77" s="65" t="s">
        <v>278</v>
      </c>
      <c r="L77" s="65" t="s">
        <v>279</v>
      </c>
      <c r="M77" s="65" t="s">
        <v>278</v>
      </c>
      <c r="N77" s="65" t="s">
        <v>279</v>
      </c>
      <c r="O77" s="65" t="s">
        <v>278</v>
      </c>
      <c r="P77" s="65" t="s">
        <v>279</v>
      </c>
      <c r="Q77" s="65" t="s">
        <v>278</v>
      </c>
      <c r="R77" s="65" t="s">
        <v>279</v>
      </c>
      <c r="S77" s="65" t="s">
        <v>278</v>
      </c>
      <c r="T77" s="65" t="s">
        <v>279</v>
      </c>
      <c r="U77" s="65" t="s">
        <v>278</v>
      </c>
      <c r="V77" s="66" t="s">
        <v>279</v>
      </c>
    </row>
    <row r="78" spans="2:22" ht="18.75" customHeight="1" thickBot="1" x14ac:dyDescent="0.25">
      <c r="B78" s="394" t="s">
        <v>242</v>
      </c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N78" s="394"/>
      <c r="O78" s="394"/>
      <c r="P78" s="394"/>
      <c r="Q78" s="394"/>
      <c r="R78" s="394"/>
      <c r="S78" s="394"/>
      <c r="T78" s="394"/>
      <c r="U78" s="394"/>
      <c r="V78" s="394"/>
    </row>
    <row r="79" spans="2:22" x14ac:dyDescent="0.2">
      <c r="B79" s="99" t="s">
        <v>97</v>
      </c>
      <c r="C79" s="100" t="s">
        <v>233</v>
      </c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6"/>
    </row>
    <row r="80" spans="2:22" x14ac:dyDescent="0.2">
      <c r="B80" s="82" t="s">
        <v>12</v>
      </c>
      <c r="C80" s="62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8"/>
    </row>
    <row r="81" spans="2:22" x14ac:dyDescent="0.2">
      <c r="B81" s="82" t="s">
        <v>35</v>
      </c>
      <c r="C81" s="62" t="s">
        <v>234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8"/>
    </row>
    <row r="82" spans="2:22" x14ac:dyDescent="0.2">
      <c r="B82" s="82" t="s">
        <v>37</v>
      </c>
      <c r="C82" s="62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8"/>
    </row>
    <row r="83" spans="2:22" x14ac:dyDescent="0.2">
      <c r="B83" s="82" t="s">
        <v>42</v>
      </c>
      <c r="C83" s="62" t="s">
        <v>235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8"/>
    </row>
    <row r="84" spans="2:22" x14ac:dyDescent="0.2">
      <c r="B84" s="82" t="s">
        <v>43</v>
      </c>
      <c r="C84" s="63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8"/>
    </row>
    <row r="85" spans="2:22" x14ac:dyDescent="0.2">
      <c r="B85" s="82" t="s">
        <v>45</v>
      </c>
      <c r="C85" s="62" t="s">
        <v>236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8"/>
    </row>
    <row r="86" spans="2:22" x14ac:dyDescent="0.2">
      <c r="B86" s="82" t="s">
        <v>150</v>
      </c>
      <c r="C86" s="62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8"/>
    </row>
    <row r="87" spans="2:22" x14ac:dyDescent="0.2">
      <c r="B87" s="82" t="s">
        <v>72</v>
      </c>
      <c r="C87" s="62" t="s">
        <v>237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8"/>
    </row>
    <row r="88" spans="2:22" x14ac:dyDescent="0.2">
      <c r="B88" s="82" t="s">
        <v>103</v>
      </c>
      <c r="C88" s="62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8"/>
    </row>
    <row r="89" spans="2:22" ht="13.5" thickBot="1" x14ac:dyDescent="0.25">
      <c r="B89" s="395" t="s">
        <v>98</v>
      </c>
      <c r="C89" s="396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20"/>
    </row>
    <row r="90" spans="2:22" ht="19.5" customHeight="1" thickBot="1" x14ac:dyDescent="0.25">
      <c r="B90" s="385" t="s">
        <v>243</v>
      </c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7"/>
    </row>
    <row r="91" spans="2:22" x14ac:dyDescent="0.2">
      <c r="B91" s="81" t="s">
        <v>97</v>
      </c>
      <c r="C91" s="67" t="s">
        <v>233</v>
      </c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2"/>
    </row>
    <row r="92" spans="2:22" x14ac:dyDescent="0.2">
      <c r="B92" s="82" t="s">
        <v>12</v>
      </c>
      <c r="C92" s="62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8"/>
    </row>
    <row r="93" spans="2:22" x14ac:dyDescent="0.2">
      <c r="B93" s="82" t="s">
        <v>35</v>
      </c>
      <c r="C93" s="62" t="s">
        <v>234</v>
      </c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8"/>
    </row>
    <row r="94" spans="2:22" x14ac:dyDescent="0.2">
      <c r="B94" s="82" t="s">
        <v>37</v>
      </c>
      <c r="C94" s="62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8"/>
    </row>
    <row r="95" spans="2:22" x14ac:dyDescent="0.2">
      <c r="B95" s="82" t="s">
        <v>42</v>
      </c>
      <c r="C95" s="62" t="s">
        <v>235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8"/>
    </row>
    <row r="96" spans="2:22" x14ac:dyDescent="0.2">
      <c r="B96" s="82" t="s">
        <v>43</v>
      </c>
      <c r="C96" s="63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8"/>
    </row>
    <row r="97" spans="2:22" x14ac:dyDescent="0.2">
      <c r="B97" s="82" t="s">
        <v>45</v>
      </c>
      <c r="C97" s="62" t="s">
        <v>236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8"/>
    </row>
    <row r="98" spans="2:22" x14ac:dyDescent="0.2">
      <c r="B98" s="82" t="s">
        <v>150</v>
      </c>
      <c r="C98" s="62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8"/>
    </row>
    <row r="99" spans="2:22" x14ac:dyDescent="0.2">
      <c r="B99" s="82" t="s">
        <v>72</v>
      </c>
      <c r="C99" s="62" t="s">
        <v>237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8"/>
    </row>
    <row r="100" spans="2:22" x14ac:dyDescent="0.2">
      <c r="B100" s="64" t="s">
        <v>103</v>
      </c>
      <c r="C100" s="62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8"/>
    </row>
    <row r="101" spans="2:22" ht="13.5" thickBot="1" x14ac:dyDescent="0.25">
      <c r="B101" s="395" t="s">
        <v>98</v>
      </c>
      <c r="C101" s="396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20"/>
    </row>
    <row r="102" spans="2:22" ht="18.75" customHeight="1" thickBot="1" x14ac:dyDescent="0.25">
      <c r="B102" s="385" t="s">
        <v>244</v>
      </c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7"/>
    </row>
    <row r="103" spans="2:22" x14ac:dyDescent="0.2">
      <c r="B103" s="81" t="s">
        <v>97</v>
      </c>
      <c r="C103" s="67" t="s">
        <v>233</v>
      </c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2"/>
    </row>
    <row r="104" spans="2:22" x14ac:dyDescent="0.2">
      <c r="B104" s="82" t="s">
        <v>12</v>
      </c>
      <c r="C104" s="62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8"/>
    </row>
    <row r="105" spans="2:22" x14ac:dyDescent="0.2">
      <c r="B105" s="82" t="s">
        <v>35</v>
      </c>
      <c r="C105" s="62" t="s">
        <v>234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8"/>
    </row>
    <row r="106" spans="2:22" x14ac:dyDescent="0.2">
      <c r="B106" s="82" t="s">
        <v>37</v>
      </c>
      <c r="C106" s="62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8"/>
    </row>
    <row r="107" spans="2:22" x14ac:dyDescent="0.2">
      <c r="B107" s="82" t="s">
        <v>42</v>
      </c>
      <c r="C107" s="62" t="s">
        <v>235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8"/>
    </row>
    <row r="108" spans="2:22" x14ac:dyDescent="0.2">
      <c r="B108" s="82" t="s">
        <v>43</v>
      </c>
      <c r="C108" s="63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8"/>
    </row>
    <row r="109" spans="2:22" x14ac:dyDescent="0.2">
      <c r="B109" s="82" t="s">
        <v>45</v>
      </c>
      <c r="C109" s="62" t="s">
        <v>236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8"/>
    </row>
    <row r="110" spans="2:22" x14ac:dyDescent="0.2">
      <c r="B110" s="82" t="s">
        <v>150</v>
      </c>
      <c r="C110" s="62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8"/>
    </row>
    <row r="111" spans="2:22" x14ac:dyDescent="0.2">
      <c r="B111" s="82" t="s">
        <v>72</v>
      </c>
      <c r="C111" s="62" t="s">
        <v>237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8"/>
    </row>
    <row r="112" spans="2:22" x14ac:dyDescent="0.2">
      <c r="B112" s="64" t="s">
        <v>103</v>
      </c>
      <c r="C112" s="62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8"/>
    </row>
    <row r="113" spans="2:22" ht="13.5" thickBot="1" x14ac:dyDescent="0.25">
      <c r="B113" s="395" t="s">
        <v>98</v>
      </c>
      <c r="C113" s="396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20"/>
    </row>
    <row r="115" spans="2:22" ht="29.45" customHeight="1" x14ac:dyDescent="0.25">
      <c r="B115" s="417" t="s">
        <v>339</v>
      </c>
      <c r="C115" s="417"/>
      <c r="D115" s="417"/>
      <c r="E115" s="417"/>
      <c r="F115" s="417"/>
      <c r="G115" s="417"/>
      <c r="H115" s="89"/>
      <c r="I115" s="170"/>
      <c r="J115" s="421"/>
      <c r="K115" s="422"/>
      <c r="Q115" s="413"/>
      <c r="R115" s="413"/>
      <c r="S115" s="413"/>
      <c r="T115" s="414"/>
    </row>
    <row r="116" spans="2:22" ht="26.25" customHeight="1" x14ac:dyDescent="0.2">
      <c r="B116" s="417"/>
      <c r="C116" s="417"/>
      <c r="D116" s="417"/>
      <c r="E116" s="417"/>
      <c r="F116" s="417"/>
      <c r="G116" s="417"/>
      <c r="I116" s="169"/>
      <c r="J116" s="412"/>
      <c r="K116" s="412"/>
      <c r="Q116" s="415" t="s">
        <v>64</v>
      </c>
      <c r="R116" s="416"/>
      <c r="S116" s="416"/>
      <c r="T116" s="416"/>
    </row>
    <row r="117" spans="2:22" ht="30.75" customHeight="1" x14ac:dyDescent="0.25">
      <c r="B117" s="143" t="s">
        <v>344</v>
      </c>
      <c r="C117" s="143"/>
      <c r="D117" s="420"/>
      <c r="E117" s="420"/>
      <c r="F117" s="420"/>
      <c r="I117" s="171" t="s">
        <v>345</v>
      </c>
      <c r="J117" s="420"/>
      <c r="K117" s="420"/>
      <c r="O117" s="419" t="s">
        <v>347</v>
      </c>
      <c r="P117" s="419"/>
      <c r="Q117" s="419"/>
      <c r="R117" s="420"/>
      <c r="S117" s="420"/>
      <c r="T117" s="420"/>
      <c r="U117" s="143"/>
    </row>
    <row r="118" spans="2:22" x14ac:dyDescent="0.2">
      <c r="U118" s="89"/>
    </row>
  </sheetData>
  <mergeCells count="70">
    <mergeCell ref="S1:V1"/>
    <mergeCell ref="B2:V2"/>
    <mergeCell ref="B3:V3"/>
    <mergeCell ref="C5:V5"/>
    <mergeCell ref="D6:S6"/>
    <mergeCell ref="D7:S7"/>
    <mergeCell ref="B8:V8"/>
    <mergeCell ref="B9:B12"/>
    <mergeCell ref="C9:C12"/>
    <mergeCell ref="D9:F9"/>
    <mergeCell ref="G9:V9"/>
    <mergeCell ref="D10:D12"/>
    <mergeCell ref="E10:E12"/>
    <mergeCell ref="F10:F12"/>
    <mergeCell ref="G10:J10"/>
    <mergeCell ref="K10:N10"/>
    <mergeCell ref="O10:R10"/>
    <mergeCell ref="S10:V10"/>
    <mergeCell ref="G11:H11"/>
    <mergeCell ref="I11:J11"/>
    <mergeCell ref="K11:L11"/>
    <mergeCell ref="M11:N11"/>
    <mergeCell ref="O11:P11"/>
    <mergeCell ref="Q11:R11"/>
    <mergeCell ref="S11:T11"/>
    <mergeCell ref="U11:V11"/>
    <mergeCell ref="B13:V13"/>
    <mergeCell ref="B24:C24"/>
    <mergeCell ref="B25:V25"/>
    <mergeCell ref="B36:C36"/>
    <mergeCell ref="B37:V37"/>
    <mergeCell ref="B48:C48"/>
    <mergeCell ref="B49:V49"/>
    <mergeCell ref="B60:C60"/>
    <mergeCell ref="B61:V61"/>
    <mergeCell ref="B72:C72"/>
    <mergeCell ref="B74:B77"/>
    <mergeCell ref="C74:C77"/>
    <mergeCell ref="D74:F74"/>
    <mergeCell ref="G74:V74"/>
    <mergeCell ref="D75:D77"/>
    <mergeCell ref="E75:E77"/>
    <mergeCell ref="K75:N75"/>
    <mergeCell ref="O75:R75"/>
    <mergeCell ref="S75:V75"/>
    <mergeCell ref="G76:H76"/>
    <mergeCell ref="I76:J76"/>
    <mergeCell ref="K76:L76"/>
    <mergeCell ref="M76:N76"/>
    <mergeCell ref="O76:P76"/>
    <mergeCell ref="J116:K116"/>
    <mergeCell ref="Q116:T116"/>
    <mergeCell ref="Q76:R76"/>
    <mergeCell ref="S76:T76"/>
    <mergeCell ref="U76:V76"/>
    <mergeCell ref="B78:V78"/>
    <mergeCell ref="B89:C89"/>
    <mergeCell ref="B90:V90"/>
    <mergeCell ref="F75:F77"/>
    <mergeCell ref="G75:J75"/>
    <mergeCell ref="D117:F117"/>
    <mergeCell ref="J117:K117"/>
    <mergeCell ref="O117:Q117"/>
    <mergeCell ref="R117:T117"/>
    <mergeCell ref="B101:C101"/>
    <mergeCell ref="B102:V102"/>
    <mergeCell ref="B113:C113"/>
    <mergeCell ref="B115:G116"/>
    <mergeCell ref="J115:K115"/>
    <mergeCell ref="Q115:T115"/>
  </mergeCells>
  <conditionalFormatting sqref="D6:S6">
    <cfRule type="containsBlanks" dxfId="185" priority="4" stopIfTrue="1">
      <formula>LEN(TRIM(D6))=0</formula>
    </cfRule>
  </conditionalFormatting>
  <conditionalFormatting sqref="D117:F117 J117:K117 R117:T117 Q115:T115">
    <cfRule type="containsBlanks" dxfId="184" priority="3" stopIfTrue="1">
      <formula>LEN(TRIM(D115))=0</formula>
    </cfRule>
  </conditionalFormatting>
  <conditionalFormatting sqref="K4:L4">
    <cfRule type="containsBlanks" dxfId="183" priority="2" stopIfTrue="1">
      <formula>LEN(TRIM(K4))=0</formula>
    </cfRule>
  </conditionalFormatting>
  <conditionalFormatting sqref="C6">
    <cfRule type="containsBlanks" dxfId="182" priority="1" stopIfTrue="1">
      <formula>LEN(TRIM(C6))=0</formula>
    </cfRule>
  </conditionalFormatting>
  <dataValidations count="4">
    <dataValidation allowBlank="1" showInputMessage="1" showErrorMessage="1" prompt="Комірку потрібно заповнити (заповніть код ЄДРПОУ)" sqref="C6" xr:uid="{BB6B81C4-7BAF-412E-B51D-777DC407B394}"/>
    <dataValidation type="list" allowBlank="1" showInputMessage="1" showErrorMessage="1" prompt="Комірку потрібно заповнити (оберіть рік)" sqref="L4" xr:uid="{1CE66340-70B3-4DCA-B49D-27B331FAE7BB}">
      <formula1>"2019,2020,2021,2022,2023,2024,2025"</formula1>
    </dataValidation>
    <dataValidation type="list" allowBlank="1" showInputMessage="1" showErrorMessage="1" prompt="Комірку потрібно заповнити (оберіть період)" sqref="K4" xr:uid="{319CFAD5-5B42-4EA8-A6B9-609B7CEB25E3}">
      <formula1>"січень - березень,січень - червень,січень - вересень,січень - грудень"</formula1>
    </dataValidation>
    <dataValidation allowBlank="1" showInputMessage="1" showErrorMessage="1" prompt="Комірку потрібно заповнити" sqref="D6:S6 D117:F117 J117:K117 R117:T117 Q115:T115" xr:uid="{77ACDD48-C8B4-43A1-84E0-5DB8DB1EBC2D}"/>
  </dataValidations>
  <pageMargins left="0.7" right="0.7" top="0.75" bottom="0.75" header="0.3" footer="0.3"/>
  <pageSetup paperSize="9" scale="2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2F864-0824-40A5-ABAB-6EBEA137388A}">
  <dimension ref="A1:X203"/>
  <sheetViews>
    <sheetView showGridLines="0" view="pageBreakPreview" zoomScale="60" zoomScaleNormal="60" workbookViewId="0">
      <selection sqref="A1:IV65536"/>
    </sheetView>
  </sheetViews>
  <sheetFormatPr defaultRowHeight="18.75" x14ac:dyDescent="0.3"/>
  <cols>
    <col min="1" max="1" width="3" style="182" customWidth="1"/>
    <col min="2" max="2" width="9.1640625" style="183" customWidth="1"/>
    <col min="3" max="3" width="94.1640625" style="182" customWidth="1"/>
    <col min="4" max="4" width="19.83203125" style="184" customWidth="1"/>
    <col min="5" max="5" width="11.6640625" style="184" customWidth="1"/>
    <col min="6" max="6" width="30.6640625" style="182" customWidth="1"/>
    <col min="7" max="7" width="26.83203125" style="182" customWidth="1"/>
    <col min="8" max="8" width="28.83203125" style="182" customWidth="1"/>
    <col min="9" max="9" width="30" style="182" customWidth="1"/>
    <col min="10" max="10" width="32" style="182" customWidth="1"/>
    <col min="11" max="11" width="8" style="201" customWidth="1"/>
    <col min="12" max="12" width="26.33203125" style="182" customWidth="1"/>
    <col min="13" max="13" width="24.83203125" style="182" customWidth="1"/>
    <col min="14" max="14" width="22.5" style="182" customWidth="1"/>
    <col min="15" max="15" width="20.83203125" style="182" customWidth="1"/>
    <col min="16" max="16" width="23" style="182" customWidth="1"/>
    <col min="17" max="17" width="24.6640625" style="182" customWidth="1"/>
    <col min="18" max="18" width="2.5" style="182" customWidth="1"/>
    <col min="19" max="16384" width="9.33203125" style="182"/>
  </cols>
  <sheetData>
    <row r="1" spans="1:18" ht="13.5" customHeight="1" x14ac:dyDescent="0.3">
      <c r="M1" s="14"/>
      <c r="N1" s="14"/>
      <c r="O1" s="14"/>
      <c r="P1" s="14"/>
      <c r="Q1" s="14"/>
      <c r="R1" s="1"/>
    </row>
    <row r="2" spans="1:18" ht="17.25" customHeight="1" x14ac:dyDescent="0.3">
      <c r="B2" s="326" t="s">
        <v>0</v>
      </c>
      <c r="C2" s="326"/>
      <c r="D2" s="326"/>
      <c r="E2" s="326"/>
      <c r="F2" s="326"/>
      <c r="G2" s="326"/>
      <c r="H2" s="326"/>
      <c r="I2" s="326"/>
      <c r="J2" s="326"/>
      <c r="K2" s="266"/>
      <c r="L2" s="15"/>
      <c r="M2" s="15"/>
      <c r="N2" s="14"/>
      <c r="O2" s="14"/>
      <c r="P2" s="14"/>
      <c r="Q2" s="14"/>
      <c r="R2" s="1"/>
    </row>
    <row r="3" spans="1:18" ht="18" customHeight="1" x14ac:dyDescent="0.3">
      <c r="B3" s="326" t="s">
        <v>227</v>
      </c>
      <c r="C3" s="326"/>
      <c r="D3" s="326"/>
      <c r="E3" s="326"/>
      <c r="F3" s="326"/>
      <c r="G3" s="326"/>
      <c r="H3" s="326"/>
      <c r="I3" s="326"/>
      <c r="J3" s="326"/>
      <c r="K3" s="266"/>
      <c r="L3" s="15"/>
      <c r="M3" s="15"/>
      <c r="N3" s="15"/>
      <c r="O3" s="15"/>
      <c r="P3" s="15"/>
      <c r="Q3" s="13"/>
    </row>
    <row r="4" spans="1:18" x14ac:dyDescent="0.3">
      <c r="B4" s="140"/>
      <c r="C4" s="140"/>
      <c r="D4" s="246" t="s">
        <v>340</v>
      </c>
      <c r="E4" s="247"/>
      <c r="F4" s="248"/>
      <c r="G4" s="249" t="s">
        <v>341</v>
      </c>
      <c r="H4" s="140"/>
      <c r="I4" s="267"/>
      <c r="J4" s="26"/>
      <c r="K4" s="3"/>
      <c r="L4" s="15"/>
      <c r="M4" s="15"/>
      <c r="N4" s="15"/>
      <c r="O4" s="15"/>
    </row>
    <row r="5" spans="1:18" ht="15" customHeight="1" thickBot="1" x14ac:dyDescent="0.3">
      <c r="B5" s="345" t="s">
        <v>342</v>
      </c>
      <c r="C5" s="346"/>
      <c r="D5" s="346"/>
      <c r="E5" s="346"/>
      <c r="F5" s="346"/>
      <c r="G5" s="346"/>
      <c r="H5" s="346"/>
      <c r="I5" s="346"/>
      <c r="J5" s="346"/>
      <c r="K5" s="268"/>
      <c r="L5" s="185"/>
      <c r="M5" s="2"/>
      <c r="N5" s="3"/>
      <c r="O5" s="3"/>
      <c r="P5" s="3"/>
      <c r="Q5" s="3"/>
    </row>
    <row r="6" spans="1:18" ht="56.25" customHeight="1" thickBot="1" x14ac:dyDescent="0.25">
      <c r="B6" s="327" t="s">
        <v>1</v>
      </c>
      <c r="C6" s="328"/>
      <c r="D6" s="328"/>
      <c r="E6" s="329"/>
      <c r="F6" s="354" t="s">
        <v>51</v>
      </c>
      <c r="G6" s="339"/>
      <c r="H6" s="261"/>
      <c r="I6" s="355" t="s">
        <v>251</v>
      </c>
      <c r="J6" s="355"/>
      <c r="K6" s="269"/>
      <c r="L6" s="187"/>
      <c r="M6" s="188"/>
      <c r="N6" s="2"/>
      <c r="O6" s="2"/>
      <c r="P6" s="2"/>
      <c r="Q6" s="2"/>
    </row>
    <row r="7" spans="1:18" ht="23.25" customHeight="1" x14ac:dyDescent="0.25">
      <c r="B7" s="310" t="s">
        <v>386</v>
      </c>
      <c r="C7" s="311"/>
      <c r="D7" s="311"/>
      <c r="E7" s="312"/>
      <c r="F7" s="338" t="s">
        <v>298</v>
      </c>
      <c r="G7" s="339"/>
      <c r="H7" s="50"/>
      <c r="I7" s="264"/>
      <c r="J7" s="264"/>
      <c r="K7" s="206"/>
      <c r="L7" s="187"/>
      <c r="M7" s="188"/>
      <c r="N7" s="2"/>
      <c r="O7" s="2"/>
      <c r="P7" s="2"/>
      <c r="Q7" s="2"/>
    </row>
    <row r="8" spans="1:18" ht="27.75" customHeight="1" x14ac:dyDescent="0.3">
      <c r="B8" s="313"/>
      <c r="C8" s="314"/>
      <c r="D8" s="314"/>
      <c r="E8" s="315"/>
      <c r="F8" s="340"/>
      <c r="G8" s="341"/>
      <c r="H8" s="262"/>
      <c r="I8" s="300" t="s">
        <v>106</v>
      </c>
      <c r="J8" s="300"/>
      <c r="K8" s="270"/>
      <c r="L8" s="186"/>
      <c r="M8" s="189"/>
      <c r="N8" s="188"/>
      <c r="O8" s="188"/>
      <c r="P8" s="188"/>
      <c r="Q8" s="188"/>
    </row>
    <row r="9" spans="1:18" ht="66" customHeight="1" x14ac:dyDescent="0.3">
      <c r="B9" s="313"/>
      <c r="C9" s="314"/>
      <c r="D9" s="314"/>
      <c r="E9" s="315"/>
      <c r="F9" s="340"/>
      <c r="G9" s="341"/>
      <c r="H9" s="263"/>
      <c r="I9" s="301" t="s">
        <v>96</v>
      </c>
      <c r="J9" s="301"/>
      <c r="K9" s="271"/>
      <c r="M9" s="191"/>
      <c r="N9" s="192"/>
      <c r="O9" s="192"/>
      <c r="P9" s="192"/>
      <c r="Q9" s="192"/>
    </row>
    <row r="10" spans="1:18" ht="32.25" customHeight="1" thickBot="1" x14ac:dyDescent="0.25">
      <c r="B10" s="316"/>
      <c r="C10" s="317"/>
      <c r="D10" s="317"/>
      <c r="E10" s="318"/>
      <c r="F10" s="342"/>
      <c r="G10" s="343"/>
      <c r="H10" s="260"/>
      <c r="I10" s="302" t="s">
        <v>301</v>
      </c>
      <c r="J10" s="302"/>
      <c r="K10" s="260"/>
      <c r="L10" s="190"/>
      <c r="M10" s="191"/>
      <c r="N10" s="192"/>
      <c r="O10" s="192"/>
      <c r="P10" s="192"/>
      <c r="Q10" s="192"/>
    </row>
    <row r="11" spans="1:18" ht="12" customHeight="1" thickBot="1" x14ac:dyDescent="0.45">
      <c r="B11" s="4"/>
      <c r="C11" s="5"/>
      <c r="D11" s="6"/>
      <c r="E11" s="7"/>
      <c r="F11" s="8"/>
      <c r="G11" s="8"/>
      <c r="H11" s="8"/>
      <c r="I11" s="8"/>
      <c r="J11" s="352"/>
      <c r="K11" s="353"/>
      <c r="L11" s="353"/>
      <c r="M11" s="191"/>
      <c r="N11" s="192"/>
      <c r="O11" s="192"/>
      <c r="P11" s="192"/>
      <c r="Q11" s="192"/>
    </row>
    <row r="12" spans="1:18" ht="12" customHeight="1" x14ac:dyDescent="0.3">
      <c r="B12" s="333" t="s">
        <v>62</v>
      </c>
      <c r="C12" s="334"/>
      <c r="D12" s="193"/>
      <c r="E12" s="193"/>
      <c r="F12" s="193"/>
      <c r="G12" s="193"/>
      <c r="H12" s="193"/>
      <c r="I12" s="193"/>
      <c r="J12" s="194"/>
      <c r="K12" s="272"/>
      <c r="L12" s="195"/>
      <c r="M12" s="196"/>
      <c r="N12" s="197"/>
      <c r="O12" s="197"/>
      <c r="P12" s="197"/>
      <c r="Q12" s="197"/>
    </row>
    <row r="13" spans="1:18" ht="18.75" customHeight="1" x14ac:dyDescent="0.3">
      <c r="B13" s="305" t="s">
        <v>294</v>
      </c>
      <c r="C13" s="306"/>
      <c r="D13" s="307"/>
      <c r="E13" s="308"/>
      <c r="F13" s="308"/>
      <c r="G13" s="308"/>
      <c r="H13" s="308"/>
      <c r="I13" s="308"/>
      <c r="J13" s="309"/>
      <c r="K13" s="272"/>
      <c r="L13" s="195"/>
      <c r="M13" s="188"/>
      <c r="N13" s="196"/>
      <c r="O13" s="196"/>
      <c r="P13" s="196"/>
      <c r="Q13" s="196"/>
    </row>
    <row r="14" spans="1:18" ht="19.5" customHeight="1" x14ac:dyDescent="0.3">
      <c r="A14" s="146"/>
      <c r="B14" s="305" t="s">
        <v>105</v>
      </c>
      <c r="C14" s="349"/>
      <c r="D14" s="319"/>
      <c r="E14" s="320"/>
      <c r="F14" s="320"/>
      <c r="G14" s="320"/>
      <c r="H14" s="320"/>
      <c r="I14" s="320"/>
      <c r="J14" s="321"/>
      <c r="K14" s="273"/>
      <c r="L14" s="198"/>
      <c r="M14" s="199"/>
      <c r="N14" s="188"/>
      <c r="O14" s="188"/>
      <c r="P14" s="188"/>
      <c r="Q14" s="188"/>
    </row>
    <row r="15" spans="1:18" ht="21" customHeight="1" x14ac:dyDescent="0.3">
      <c r="B15" s="305" t="s">
        <v>63</v>
      </c>
      <c r="C15" s="306"/>
      <c r="D15" s="335"/>
      <c r="E15" s="336"/>
      <c r="F15" s="336"/>
      <c r="G15" s="336"/>
      <c r="H15" s="336"/>
      <c r="I15" s="336"/>
      <c r="J15" s="337"/>
      <c r="K15" s="273"/>
      <c r="L15" s="198"/>
      <c r="M15" s="199"/>
      <c r="N15" s="199"/>
      <c r="O15" s="199"/>
      <c r="P15" s="199"/>
      <c r="Q15" s="199"/>
    </row>
    <row r="16" spans="1:18" ht="17.25" customHeight="1" thickBot="1" x14ac:dyDescent="0.35">
      <c r="B16" s="303"/>
      <c r="C16" s="304"/>
      <c r="D16" s="350" t="s">
        <v>61</v>
      </c>
      <c r="E16" s="350"/>
      <c r="F16" s="350"/>
      <c r="G16" s="350"/>
      <c r="H16" s="350"/>
      <c r="I16" s="350"/>
      <c r="J16" s="351"/>
      <c r="K16" s="274"/>
      <c r="L16" s="29"/>
      <c r="M16" s="16"/>
      <c r="N16" s="199"/>
      <c r="O16" s="199"/>
      <c r="P16" s="200"/>
      <c r="Q16" s="199"/>
    </row>
    <row r="17" spans="1:17" ht="7.5" customHeight="1" x14ac:dyDescent="0.4">
      <c r="B17" s="4"/>
      <c r="C17" s="4"/>
      <c r="D17" s="4"/>
      <c r="E17" s="4"/>
      <c r="F17" s="4"/>
      <c r="G17" s="4"/>
      <c r="H17" s="4"/>
      <c r="I17" s="4"/>
      <c r="J17" s="4"/>
      <c r="K17" s="275"/>
      <c r="L17" s="4"/>
      <c r="M17" s="4"/>
      <c r="N17" s="16"/>
      <c r="O17" s="16"/>
      <c r="P17" s="16"/>
      <c r="Q17" s="16"/>
    </row>
    <row r="18" spans="1:17" ht="3.75" customHeight="1" thickBot="1" x14ac:dyDescent="0.45">
      <c r="B18" s="9"/>
      <c r="C18" s="344"/>
      <c r="D18" s="344"/>
      <c r="E18" s="344"/>
      <c r="F18" s="17"/>
      <c r="G18" s="17"/>
      <c r="H18" s="17"/>
      <c r="I18" s="17"/>
      <c r="J18" s="10"/>
      <c r="K18" s="276"/>
      <c r="L18" s="10"/>
      <c r="M18" s="10"/>
      <c r="N18" s="4"/>
      <c r="O18" s="4"/>
      <c r="P18" s="4"/>
      <c r="Q18" s="4"/>
    </row>
    <row r="19" spans="1:17" ht="9.1999999999999993" customHeight="1" x14ac:dyDescent="0.25">
      <c r="B19" s="364" t="s">
        <v>2</v>
      </c>
      <c r="C19" s="347" t="s">
        <v>56</v>
      </c>
      <c r="D19" s="347" t="s">
        <v>3</v>
      </c>
      <c r="E19" s="347" t="s">
        <v>4</v>
      </c>
      <c r="F19" s="322" t="s">
        <v>114</v>
      </c>
      <c r="G19" s="323"/>
      <c r="H19" s="322" t="s">
        <v>349</v>
      </c>
      <c r="I19" s="323"/>
      <c r="J19" s="330" t="s">
        <v>291</v>
      </c>
      <c r="K19" s="27"/>
      <c r="L19" s="186"/>
      <c r="N19" s="10"/>
      <c r="O19" s="10"/>
      <c r="P19" s="10"/>
      <c r="Q19" s="10"/>
    </row>
    <row r="20" spans="1:17" ht="39" customHeight="1" x14ac:dyDescent="0.25">
      <c r="B20" s="365"/>
      <c r="C20" s="348"/>
      <c r="D20" s="348"/>
      <c r="E20" s="348"/>
      <c r="F20" s="324"/>
      <c r="G20" s="325"/>
      <c r="H20" s="324"/>
      <c r="I20" s="325"/>
      <c r="J20" s="331"/>
      <c r="K20" s="206"/>
      <c r="L20" s="186"/>
      <c r="M20" s="201"/>
    </row>
    <row r="21" spans="1:17" ht="31.5" customHeight="1" x14ac:dyDescent="0.25">
      <c r="B21" s="365"/>
      <c r="C21" s="348"/>
      <c r="D21" s="348"/>
      <c r="E21" s="348"/>
      <c r="F21" s="92" t="s">
        <v>226</v>
      </c>
      <c r="G21" s="92" t="s">
        <v>5</v>
      </c>
      <c r="H21" s="92" t="s">
        <v>226</v>
      </c>
      <c r="I21" s="92" t="s">
        <v>5</v>
      </c>
      <c r="J21" s="332"/>
      <c r="K21" s="206"/>
      <c r="L21" s="186"/>
    </row>
    <row r="22" spans="1:17" ht="14.25" customHeight="1" x14ac:dyDescent="0.25">
      <c r="A22" s="202"/>
      <c r="B22" s="173" t="s">
        <v>6</v>
      </c>
      <c r="C22" s="174" t="s">
        <v>7</v>
      </c>
      <c r="D22" s="174" t="s">
        <v>8</v>
      </c>
      <c r="E22" s="174" t="s">
        <v>9</v>
      </c>
      <c r="F22" s="174">
        <v>1</v>
      </c>
      <c r="G22" s="174">
        <v>2</v>
      </c>
      <c r="H22" s="174">
        <v>3</v>
      </c>
      <c r="I22" s="174">
        <v>4</v>
      </c>
      <c r="J22" s="292" t="s">
        <v>72</v>
      </c>
      <c r="K22" s="206"/>
      <c r="L22" s="186"/>
      <c r="M22" s="203"/>
      <c r="O22" s="204"/>
    </row>
    <row r="23" spans="1:17" ht="15" customHeight="1" x14ac:dyDescent="0.25">
      <c r="A23" s="202"/>
      <c r="B23" s="361" t="s">
        <v>256</v>
      </c>
      <c r="C23" s="362"/>
      <c r="D23" s="362"/>
      <c r="E23" s="362"/>
      <c r="F23" s="362"/>
      <c r="G23" s="362"/>
      <c r="H23" s="362"/>
      <c r="I23" s="362"/>
      <c r="J23" s="363"/>
      <c r="K23" s="206"/>
      <c r="L23" s="186"/>
      <c r="M23" s="203"/>
      <c r="O23" s="204"/>
    </row>
    <row r="24" spans="1:17" s="203" customFormat="1" ht="21" customHeight="1" x14ac:dyDescent="0.25">
      <c r="B24" s="30" t="s">
        <v>97</v>
      </c>
      <c r="C24" s="31" t="s">
        <v>138</v>
      </c>
      <c r="D24" s="44" t="s">
        <v>10</v>
      </c>
      <c r="E24" s="69" t="s">
        <v>11</v>
      </c>
      <c r="F24" s="103">
        <f>SUM(F25:F32)</f>
        <v>0</v>
      </c>
      <c r="G24" s="103">
        <f>SUM(G25:G32)</f>
        <v>0</v>
      </c>
      <c r="H24" s="103">
        <f>SUM(H25:H32)</f>
        <v>0</v>
      </c>
      <c r="I24" s="103">
        <f>SUM(I25:I32)</f>
        <v>0</v>
      </c>
      <c r="J24" s="103">
        <f>SUM(J25:J32)</f>
        <v>0</v>
      </c>
      <c r="K24" s="206"/>
      <c r="L24" s="186"/>
    </row>
    <row r="25" spans="1:17" s="203" customFormat="1" ht="17.25" customHeight="1" x14ac:dyDescent="0.25">
      <c r="A25" s="182"/>
      <c r="B25" s="32" t="s">
        <v>12</v>
      </c>
      <c r="C25" s="74" t="s">
        <v>269</v>
      </c>
      <c r="D25" s="43" t="s">
        <v>10</v>
      </c>
      <c r="E25" s="70" t="s">
        <v>13</v>
      </c>
      <c r="F25" s="104"/>
      <c r="G25" s="104"/>
      <c r="H25" s="104"/>
      <c r="I25" s="104"/>
      <c r="J25" s="296"/>
      <c r="K25" s="206"/>
      <c r="L25" s="186"/>
      <c r="M25" s="182"/>
    </row>
    <row r="26" spans="1:17" ht="19.5" customHeight="1" x14ac:dyDescent="0.25">
      <c r="B26" s="34" t="s">
        <v>27</v>
      </c>
      <c r="C26" s="74" t="s">
        <v>108</v>
      </c>
      <c r="D26" s="43" t="s">
        <v>10</v>
      </c>
      <c r="E26" s="69" t="s">
        <v>14</v>
      </c>
      <c r="F26" s="104"/>
      <c r="G26" s="104"/>
      <c r="H26" s="104"/>
      <c r="I26" s="104"/>
      <c r="J26" s="296"/>
      <c r="K26" s="206"/>
      <c r="L26" s="186"/>
    </row>
    <row r="27" spans="1:17" ht="16.5" customHeight="1" x14ac:dyDescent="0.25">
      <c r="B27" s="34" t="s">
        <v>57</v>
      </c>
      <c r="C27" s="74" t="s">
        <v>109</v>
      </c>
      <c r="D27" s="43" t="s">
        <v>10</v>
      </c>
      <c r="E27" s="70" t="s">
        <v>15</v>
      </c>
      <c r="F27" s="104"/>
      <c r="G27" s="104"/>
      <c r="H27" s="104"/>
      <c r="I27" s="104"/>
      <c r="J27" s="296"/>
      <c r="K27" s="206"/>
      <c r="L27" s="186"/>
    </row>
    <row r="28" spans="1:17" ht="18.75" customHeight="1" x14ac:dyDescent="0.25">
      <c r="B28" s="34" t="s">
        <v>58</v>
      </c>
      <c r="C28" s="74" t="s">
        <v>353</v>
      </c>
      <c r="D28" s="43" t="s">
        <v>10</v>
      </c>
      <c r="E28" s="69" t="s">
        <v>16</v>
      </c>
      <c r="F28" s="104"/>
      <c r="G28" s="104"/>
      <c r="H28" s="104"/>
      <c r="I28" s="104"/>
      <c r="J28" s="296"/>
      <c r="K28" s="206"/>
      <c r="L28" s="186"/>
    </row>
    <row r="29" spans="1:17" ht="15.75" customHeight="1" x14ac:dyDescent="0.25">
      <c r="B29" s="32" t="s">
        <v>67</v>
      </c>
      <c r="C29" s="74" t="s">
        <v>59</v>
      </c>
      <c r="D29" s="43" t="s">
        <v>10</v>
      </c>
      <c r="E29" s="70" t="s">
        <v>17</v>
      </c>
      <c r="F29" s="104"/>
      <c r="G29" s="104"/>
      <c r="H29" s="104"/>
      <c r="I29" s="104"/>
      <c r="J29" s="296"/>
      <c r="K29" s="206"/>
      <c r="L29" s="186"/>
    </row>
    <row r="30" spans="1:17" ht="18.75" customHeight="1" x14ac:dyDescent="0.25">
      <c r="B30" s="34" t="s">
        <v>68</v>
      </c>
      <c r="C30" s="74" t="s">
        <v>89</v>
      </c>
      <c r="D30" s="43" t="s">
        <v>10</v>
      </c>
      <c r="E30" s="69" t="s">
        <v>18</v>
      </c>
      <c r="F30" s="105"/>
      <c r="G30" s="104"/>
      <c r="H30" s="104"/>
      <c r="I30" s="104"/>
      <c r="J30" s="296"/>
      <c r="K30" s="206"/>
      <c r="L30" s="186"/>
      <c r="P30" s="183"/>
    </row>
    <row r="31" spans="1:17" ht="16.7" customHeight="1" x14ac:dyDescent="0.25">
      <c r="B31" s="34" t="s">
        <v>69</v>
      </c>
      <c r="C31" s="74" t="s">
        <v>250</v>
      </c>
      <c r="D31" s="43" t="s">
        <v>10</v>
      </c>
      <c r="E31" s="70" t="s">
        <v>19</v>
      </c>
      <c r="F31" s="105"/>
      <c r="G31" s="104"/>
      <c r="H31" s="104"/>
      <c r="I31" s="104"/>
      <c r="J31" s="296"/>
      <c r="K31" s="206"/>
      <c r="L31" s="186"/>
      <c r="P31" s="183"/>
    </row>
    <row r="32" spans="1:17" ht="18.75" customHeight="1" x14ac:dyDescent="0.25">
      <c r="B32" s="34" t="s">
        <v>70</v>
      </c>
      <c r="C32" s="74" t="s">
        <v>270</v>
      </c>
      <c r="D32" s="43" t="s">
        <v>10</v>
      </c>
      <c r="E32" s="69" t="s">
        <v>20</v>
      </c>
      <c r="F32" s="105"/>
      <c r="G32" s="104"/>
      <c r="H32" s="104"/>
      <c r="I32" s="104"/>
      <c r="J32" s="296"/>
      <c r="K32" s="206"/>
      <c r="L32" s="186"/>
      <c r="P32" s="183"/>
    </row>
    <row r="33" spans="2:16" ht="18.75" customHeight="1" x14ac:dyDescent="0.25">
      <c r="B33" s="34" t="s">
        <v>129</v>
      </c>
      <c r="C33" s="73" t="s">
        <v>261</v>
      </c>
      <c r="D33" s="43" t="s">
        <v>10</v>
      </c>
      <c r="E33" s="70" t="s">
        <v>21</v>
      </c>
      <c r="F33" s="105"/>
      <c r="G33" s="104"/>
      <c r="H33" s="104"/>
      <c r="I33" s="104"/>
      <c r="J33" s="296"/>
      <c r="K33" s="206"/>
      <c r="L33" s="186"/>
      <c r="P33" s="183"/>
    </row>
    <row r="34" spans="2:16" ht="18" customHeight="1" x14ac:dyDescent="0.25">
      <c r="B34" s="32" t="s">
        <v>35</v>
      </c>
      <c r="C34" s="33" t="s">
        <v>110</v>
      </c>
      <c r="D34" s="43" t="s">
        <v>10</v>
      </c>
      <c r="E34" s="69" t="s">
        <v>75</v>
      </c>
      <c r="F34" s="103">
        <f>SUM(F35:F39)</f>
        <v>0</v>
      </c>
      <c r="G34" s="103">
        <f>SUM(G35:G39)</f>
        <v>0</v>
      </c>
      <c r="H34" s="103">
        <f>SUM(H35:H39)</f>
        <v>0</v>
      </c>
      <c r="I34" s="103">
        <f>SUM(I35:I39)</f>
        <v>0</v>
      </c>
      <c r="J34" s="103">
        <f>SUM(J35:J39)</f>
        <v>0</v>
      </c>
      <c r="K34" s="206"/>
      <c r="L34" s="186"/>
    </row>
    <row r="35" spans="2:16" ht="16.7" customHeight="1" x14ac:dyDescent="0.25">
      <c r="B35" s="34" t="s">
        <v>37</v>
      </c>
      <c r="C35" s="33" t="s">
        <v>66</v>
      </c>
      <c r="D35" s="28" t="s">
        <v>10</v>
      </c>
      <c r="E35" s="70" t="s">
        <v>53</v>
      </c>
      <c r="F35" s="104"/>
      <c r="G35" s="104"/>
      <c r="H35" s="104"/>
      <c r="I35" s="104"/>
      <c r="J35" s="296"/>
      <c r="K35" s="206"/>
      <c r="L35" s="186"/>
    </row>
    <row r="36" spans="2:16" ht="18" customHeight="1" x14ac:dyDescent="0.25">
      <c r="B36" s="32" t="s">
        <v>52</v>
      </c>
      <c r="C36" s="35" t="s">
        <v>22</v>
      </c>
      <c r="D36" s="43" t="s">
        <v>10</v>
      </c>
      <c r="E36" s="69" t="s">
        <v>54</v>
      </c>
      <c r="F36" s="104"/>
      <c r="G36" s="104"/>
      <c r="H36" s="104"/>
      <c r="I36" s="104"/>
      <c r="J36" s="296"/>
      <c r="K36" s="206"/>
      <c r="L36" s="186"/>
    </row>
    <row r="37" spans="2:16" ht="20.25" customHeight="1" x14ac:dyDescent="0.25">
      <c r="B37" s="34" t="s">
        <v>40</v>
      </c>
      <c r="C37" s="33" t="s">
        <v>89</v>
      </c>
      <c r="D37" s="43" t="s">
        <v>10</v>
      </c>
      <c r="E37" s="70" t="s">
        <v>23</v>
      </c>
      <c r="F37" s="104"/>
      <c r="G37" s="104"/>
      <c r="H37" s="104"/>
      <c r="I37" s="104"/>
      <c r="J37" s="296"/>
      <c r="K37" s="206"/>
      <c r="L37" s="186"/>
    </row>
    <row r="38" spans="2:16" ht="15" customHeight="1" x14ac:dyDescent="0.25">
      <c r="B38" s="32" t="s">
        <v>41</v>
      </c>
      <c r="C38" s="33" t="s">
        <v>250</v>
      </c>
      <c r="D38" s="43" t="s">
        <v>10</v>
      </c>
      <c r="E38" s="69" t="s">
        <v>24</v>
      </c>
      <c r="F38" s="104"/>
      <c r="G38" s="104"/>
      <c r="H38" s="104"/>
      <c r="I38" s="104"/>
      <c r="J38" s="296"/>
      <c r="K38" s="206"/>
      <c r="L38" s="186"/>
      <c r="N38" s="205"/>
    </row>
    <row r="39" spans="2:16" ht="18.75" customHeight="1" x14ac:dyDescent="0.25">
      <c r="B39" s="130" t="s">
        <v>71</v>
      </c>
      <c r="C39" s="33" t="s">
        <v>270</v>
      </c>
      <c r="D39" s="101" t="s">
        <v>10</v>
      </c>
      <c r="E39" s="71" t="s">
        <v>319</v>
      </c>
      <c r="F39" s="104"/>
      <c r="G39" s="104"/>
      <c r="H39" s="104"/>
      <c r="I39" s="104"/>
      <c r="J39" s="296"/>
      <c r="K39" s="206"/>
      <c r="L39" s="186"/>
    </row>
    <row r="40" spans="2:16" ht="18.75" customHeight="1" x14ac:dyDescent="0.25">
      <c r="B40" s="130" t="s">
        <v>42</v>
      </c>
      <c r="C40" s="37" t="s">
        <v>338</v>
      </c>
      <c r="D40" s="101" t="s">
        <v>10</v>
      </c>
      <c r="E40" s="71" t="s">
        <v>320</v>
      </c>
      <c r="F40" s="103">
        <f>SUM(F41:F45)</f>
        <v>0</v>
      </c>
      <c r="G40" s="103">
        <f>SUM(G41:G45)</f>
        <v>0</v>
      </c>
      <c r="H40" s="106" t="s">
        <v>255</v>
      </c>
      <c r="I40" s="106" t="s">
        <v>255</v>
      </c>
      <c r="J40" s="103">
        <f>SUM(J41:J45)</f>
        <v>0</v>
      </c>
      <c r="K40" s="206"/>
      <c r="L40" s="206"/>
      <c r="M40" s="201"/>
      <c r="N40" s="201"/>
      <c r="O40" s="201"/>
      <c r="P40" s="201"/>
    </row>
    <row r="41" spans="2:16" ht="18.75" customHeight="1" x14ac:dyDescent="0.25">
      <c r="B41" s="129" t="s">
        <v>43</v>
      </c>
      <c r="C41" s="35" t="s">
        <v>66</v>
      </c>
      <c r="D41" s="101" t="s">
        <v>10</v>
      </c>
      <c r="E41" s="71" t="s">
        <v>321</v>
      </c>
      <c r="F41" s="142"/>
      <c r="G41" s="142"/>
      <c r="H41" s="106" t="s">
        <v>255</v>
      </c>
      <c r="I41" s="106" t="s">
        <v>255</v>
      </c>
      <c r="J41" s="296"/>
      <c r="K41" s="206"/>
      <c r="L41" s="206"/>
      <c r="M41" s="201"/>
      <c r="N41" s="201"/>
      <c r="O41" s="201"/>
      <c r="P41" s="201"/>
    </row>
    <row r="42" spans="2:16" ht="18.75" customHeight="1" x14ac:dyDescent="0.25">
      <c r="B42" s="130" t="s">
        <v>309</v>
      </c>
      <c r="C42" s="33" t="s">
        <v>22</v>
      </c>
      <c r="D42" s="101" t="s">
        <v>10</v>
      </c>
      <c r="E42" s="71" t="s">
        <v>322</v>
      </c>
      <c r="F42" s="142"/>
      <c r="G42" s="142"/>
      <c r="H42" s="106" t="s">
        <v>255</v>
      </c>
      <c r="I42" s="106" t="s">
        <v>255</v>
      </c>
      <c r="J42" s="296"/>
      <c r="K42" s="206"/>
      <c r="L42" s="206"/>
      <c r="M42" s="201"/>
      <c r="N42" s="201"/>
      <c r="O42" s="201"/>
      <c r="P42" s="201"/>
    </row>
    <row r="43" spans="2:16" ht="18.75" customHeight="1" x14ac:dyDescent="0.25">
      <c r="B43" s="130" t="s">
        <v>44</v>
      </c>
      <c r="C43" s="33" t="s">
        <v>89</v>
      </c>
      <c r="D43" s="101" t="s">
        <v>10</v>
      </c>
      <c r="E43" s="71" t="s">
        <v>25</v>
      </c>
      <c r="F43" s="142"/>
      <c r="G43" s="142"/>
      <c r="H43" s="106" t="s">
        <v>255</v>
      </c>
      <c r="I43" s="106" t="s">
        <v>255</v>
      </c>
      <c r="J43" s="296"/>
      <c r="K43" s="206"/>
      <c r="L43" s="206"/>
      <c r="M43" s="201"/>
      <c r="N43" s="201"/>
      <c r="O43" s="201"/>
      <c r="P43" s="201"/>
    </row>
    <row r="44" spans="2:16" ht="18.75" customHeight="1" x14ac:dyDescent="0.25">
      <c r="B44" s="130" t="s">
        <v>310</v>
      </c>
      <c r="C44" s="33" t="s">
        <v>250</v>
      </c>
      <c r="D44" s="101" t="s">
        <v>10</v>
      </c>
      <c r="E44" s="71" t="s">
        <v>303</v>
      </c>
      <c r="F44" s="142"/>
      <c r="G44" s="142"/>
      <c r="H44" s="106" t="s">
        <v>255</v>
      </c>
      <c r="I44" s="106" t="s">
        <v>255</v>
      </c>
      <c r="J44" s="296"/>
      <c r="K44" s="206"/>
      <c r="L44" s="206"/>
      <c r="M44" s="201"/>
      <c r="N44" s="201"/>
      <c r="O44" s="201"/>
      <c r="P44" s="201"/>
    </row>
    <row r="45" spans="2:16" ht="18.75" customHeight="1" x14ac:dyDescent="0.25">
      <c r="B45" s="130" t="s">
        <v>311</v>
      </c>
      <c r="C45" s="33" t="s">
        <v>270</v>
      </c>
      <c r="D45" s="101" t="s">
        <v>10</v>
      </c>
      <c r="E45" s="71" t="s">
        <v>323</v>
      </c>
      <c r="F45" s="142"/>
      <c r="G45" s="142"/>
      <c r="H45" s="106" t="s">
        <v>255</v>
      </c>
      <c r="I45" s="106" t="s">
        <v>255</v>
      </c>
      <c r="J45" s="296"/>
      <c r="K45" s="206"/>
      <c r="L45" s="206"/>
      <c r="M45" s="201"/>
      <c r="N45" s="201"/>
      <c r="O45" s="201"/>
      <c r="P45" s="201"/>
    </row>
    <row r="46" spans="2:16" ht="15" customHeight="1" x14ac:dyDescent="0.25">
      <c r="B46" s="32" t="s">
        <v>45</v>
      </c>
      <c r="C46" s="35" t="s">
        <v>112</v>
      </c>
      <c r="D46" s="44" t="s">
        <v>10</v>
      </c>
      <c r="E46" s="70" t="s">
        <v>26</v>
      </c>
      <c r="F46" s="125">
        <f>SUM(F47:F49)</f>
        <v>0</v>
      </c>
      <c r="G46" s="125">
        <f>SUM(G47:G49)</f>
        <v>0</v>
      </c>
      <c r="H46" s="125">
        <f>SUM(H47:H49)</f>
        <v>0</v>
      </c>
      <c r="I46" s="125">
        <f>SUM(I47:I49)</f>
        <v>0</v>
      </c>
      <c r="J46" s="103">
        <f>SUM(J47:J49)</f>
        <v>0</v>
      </c>
      <c r="K46" s="206"/>
      <c r="L46" s="186"/>
      <c r="O46" s="207"/>
    </row>
    <row r="47" spans="2:16" ht="18.75" customHeight="1" x14ac:dyDescent="0.25">
      <c r="B47" s="34" t="s">
        <v>150</v>
      </c>
      <c r="C47" s="33" t="s">
        <v>271</v>
      </c>
      <c r="D47" s="43" t="s">
        <v>10</v>
      </c>
      <c r="E47" s="70" t="s">
        <v>28</v>
      </c>
      <c r="F47" s="104"/>
      <c r="G47" s="104"/>
      <c r="H47" s="104"/>
      <c r="I47" s="104"/>
      <c r="J47" s="296"/>
      <c r="K47" s="206"/>
      <c r="L47" s="186"/>
    </row>
    <row r="48" spans="2:16" ht="16.5" customHeight="1" x14ac:dyDescent="0.25">
      <c r="B48" s="34" t="s">
        <v>151</v>
      </c>
      <c r="C48" s="36" t="s">
        <v>111</v>
      </c>
      <c r="D48" s="43" t="s">
        <v>10</v>
      </c>
      <c r="E48" s="70" t="s">
        <v>29</v>
      </c>
      <c r="F48" s="104"/>
      <c r="G48" s="104"/>
      <c r="H48" s="104"/>
      <c r="I48" s="104"/>
      <c r="J48" s="296"/>
      <c r="K48" s="206"/>
      <c r="L48" s="186"/>
    </row>
    <row r="49" spans="2:24" ht="17.25" customHeight="1" x14ac:dyDescent="0.25">
      <c r="B49" s="34" t="s">
        <v>152</v>
      </c>
      <c r="C49" s="37" t="s">
        <v>270</v>
      </c>
      <c r="D49" s="43" t="s">
        <v>10</v>
      </c>
      <c r="E49" s="70" t="s">
        <v>30</v>
      </c>
      <c r="F49" s="104"/>
      <c r="G49" s="104"/>
      <c r="H49" s="104"/>
      <c r="I49" s="104"/>
      <c r="J49" s="296"/>
      <c r="K49" s="206"/>
      <c r="L49" s="186"/>
    </row>
    <row r="50" spans="2:24" ht="18" customHeight="1" x14ac:dyDescent="0.25">
      <c r="B50" s="38" t="s">
        <v>72</v>
      </c>
      <c r="C50" s="39" t="s">
        <v>113</v>
      </c>
      <c r="D50" s="43" t="s">
        <v>10</v>
      </c>
      <c r="E50" s="70" t="s">
        <v>55</v>
      </c>
      <c r="F50" s="103">
        <f>SUM(F51:F55)</f>
        <v>0</v>
      </c>
      <c r="G50" s="103">
        <f>SUM(G51:G55)</f>
        <v>0</v>
      </c>
      <c r="H50" s="103">
        <f>SUM(H51:H55)</f>
        <v>0</v>
      </c>
      <c r="I50" s="103">
        <f>SUM(I51:I55)</f>
        <v>0</v>
      </c>
      <c r="J50" s="103">
        <f>SUM(J51:J55)</f>
        <v>0</v>
      </c>
      <c r="K50" s="206"/>
      <c r="L50" s="186"/>
    </row>
    <row r="51" spans="2:24" ht="16.7" customHeight="1" x14ac:dyDescent="0.25">
      <c r="B51" s="38" t="s">
        <v>103</v>
      </c>
      <c r="C51" s="74" t="s">
        <v>66</v>
      </c>
      <c r="D51" s="43" t="s">
        <v>10</v>
      </c>
      <c r="E51" s="70" t="s">
        <v>31</v>
      </c>
      <c r="F51" s="104"/>
      <c r="G51" s="104"/>
      <c r="H51" s="104"/>
      <c r="I51" s="104"/>
      <c r="J51" s="296"/>
      <c r="K51" s="206"/>
      <c r="L51" s="186"/>
    </row>
    <row r="52" spans="2:24" ht="18" customHeight="1" x14ac:dyDescent="0.25">
      <c r="B52" s="34" t="s">
        <v>305</v>
      </c>
      <c r="C52" s="61" t="s">
        <v>22</v>
      </c>
      <c r="D52" s="44" t="s">
        <v>10</v>
      </c>
      <c r="E52" s="70" t="s">
        <v>32</v>
      </c>
      <c r="F52" s="104"/>
      <c r="G52" s="104"/>
      <c r="H52" s="104"/>
      <c r="I52" s="104"/>
      <c r="J52" s="296"/>
      <c r="K52" s="206"/>
      <c r="L52" s="186"/>
    </row>
    <row r="53" spans="2:24" ht="18" customHeight="1" x14ac:dyDescent="0.25">
      <c r="B53" s="34" t="s">
        <v>306</v>
      </c>
      <c r="C53" s="74" t="s">
        <v>89</v>
      </c>
      <c r="D53" s="28" t="s">
        <v>10</v>
      </c>
      <c r="E53" s="70" t="s">
        <v>33</v>
      </c>
      <c r="F53" s="104"/>
      <c r="G53" s="104"/>
      <c r="H53" s="104"/>
      <c r="I53" s="104"/>
      <c r="J53" s="296"/>
      <c r="K53" s="206"/>
      <c r="L53" s="186"/>
    </row>
    <row r="54" spans="2:24" ht="16.5" customHeight="1" x14ac:dyDescent="0.25">
      <c r="B54" s="34" t="s">
        <v>307</v>
      </c>
      <c r="C54" s="74" t="s">
        <v>250</v>
      </c>
      <c r="D54" s="43" t="s">
        <v>10</v>
      </c>
      <c r="E54" s="70" t="s">
        <v>34</v>
      </c>
      <c r="F54" s="104"/>
      <c r="G54" s="104"/>
      <c r="H54" s="104"/>
      <c r="I54" s="104"/>
      <c r="J54" s="296"/>
      <c r="K54" s="206"/>
      <c r="L54" s="186"/>
    </row>
    <row r="55" spans="2:24" ht="18.75" customHeight="1" x14ac:dyDescent="0.25">
      <c r="B55" s="38" t="s">
        <v>308</v>
      </c>
      <c r="C55" s="91" t="s">
        <v>135</v>
      </c>
      <c r="D55" s="45" t="s">
        <v>10</v>
      </c>
      <c r="E55" s="70" t="s">
        <v>36</v>
      </c>
      <c r="F55" s="104"/>
      <c r="G55" s="104"/>
      <c r="H55" s="104"/>
      <c r="I55" s="104"/>
      <c r="J55" s="296"/>
      <c r="K55" s="206"/>
      <c r="L55" s="186"/>
    </row>
    <row r="56" spans="2:24" ht="19.5" customHeight="1" x14ac:dyDescent="0.25">
      <c r="B56" s="130" t="s">
        <v>46</v>
      </c>
      <c r="C56" s="37" t="s">
        <v>354</v>
      </c>
      <c r="D56" s="101" t="s">
        <v>10</v>
      </c>
      <c r="E56" s="71" t="s">
        <v>38</v>
      </c>
      <c r="F56" s="106" t="s">
        <v>255</v>
      </c>
      <c r="G56" s="104"/>
      <c r="H56" s="106" t="s">
        <v>255</v>
      </c>
      <c r="I56" s="106" t="s">
        <v>255</v>
      </c>
      <c r="J56" s="296"/>
      <c r="K56" s="206"/>
      <c r="L56" s="186"/>
    </row>
    <row r="57" spans="2:24" ht="32.25" customHeight="1" x14ac:dyDescent="0.25">
      <c r="B57" s="130" t="s">
        <v>324</v>
      </c>
      <c r="C57" s="33" t="s">
        <v>295</v>
      </c>
      <c r="D57" s="101" t="s">
        <v>10</v>
      </c>
      <c r="E57" s="71" t="s">
        <v>39</v>
      </c>
      <c r="F57" s="104"/>
      <c r="G57" s="104"/>
      <c r="H57" s="104"/>
      <c r="I57" s="104"/>
      <c r="J57" s="296"/>
      <c r="K57" s="206"/>
      <c r="L57" s="186"/>
    </row>
    <row r="58" spans="2:24" ht="32.25" customHeight="1" x14ac:dyDescent="0.25">
      <c r="B58" s="130" t="s">
        <v>47</v>
      </c>
      <c r="C58" s="37" t="s">
        <v>337</v>
      </c>
      <c r="D58" s="101" t="s">
        <v>10</v>
      </c>
      <c r="E58" s="71" t="s">
        <v>76</v>
      </c>
      <c r="F58" s="103">
        <f>SUM(F50,F57)</f>
        <v>0</v>
      </c>
      <c r="G58" s="103">
        <f>SUM(G50,G56,G57)</f>
        <v>0</v>
      </c>
      <c r="H58" s="103">
        <f>SUM(H50,H57)</f>
        <v>0</v>
      </c>
      <c r="I58" s="103">
        <f>SUM(I50,I57)</f>
        <v>0</v>
      </c>
      <c r="J58" s="103">
        <f>SUM(J50,J57)</f>
        <v>0</v>
      </c>
      <c r="K58" s="277"/>
      <c r="L58" s="208"/>
      <c r="M58" s="209"/>
    </row>
    <row r="59" spans="2:24" ht="18.75" customHeight="1" x14ac:dyDescent="0.25">
      <c r="B59" s="30" t="s">
        <v>48</v>
      </c>
      <c r="C59" s="40" t="s">
        <v>153</v>
      </c>
      <c r="D59" s="43" t="s">
        <v>10</v>
      </c>
      <c r="E59" s="70" t="s">
        <v>161</v>
      </c>
      <c r="F59" s="103">
        <f>SUM(F60,F62)</f>
        <v>0</v>
      </c>
      <c r="G59" s="103">
        <f>SUM(G60,G62)</f>
        <v>0</v>
      </c>
      <c r="H59" s="103">
        <f>SUM(H60,H62)</f>
        <v>0</v>
      </c>
      <c r="I59" s="103">
        <f>SUM(I60,I62)</f>
        <v>0</v>
      </c>
      <c r="J59" s="296"/>
      <c r="K59" s="206"/>
      <c r="L59" s="206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</row>
    <row r="60" spans="2:24" ht="20.25" customHeight="1" x14ac:dyDescent="0.25">
      <c r="B60" s="30" t="s">
        <v>370</v>
      </c>
      <c r="C60" s="40" t="s">
        <v>154</v>
      </c>
      <c r="D60" s="43" t="s">
        <v>10</v>
      </c>
      <c r="E60" s="70" t="s">
        <v>77</v>
      </c>
      <c r="F60" s="104"/>
      <c r="G60" s="104"/>
      <c r="H60" s="104"/>
      <c r="I60" s="104"/>
      <c r="J60" s="296"/>
      <c r="K60" s="206"/>
      <c r="L60" s="186"/>
    </row>
    <row r="61" spans="2:24" ht="18" customHeight="1" x14ac:dyDescent="0.25">
      <c r="B61" s="30" t="s">
        <v>371</v>
      </c>
      <c r="C61" s="75" t="s">
        <v>155</v>
      </c>
      <c r="D61" s="44" t="s">
        <v>124</v>
      </c>
      <c r="E61" s="70" t="s">
        <v>162</v>
      </c>
      <c r="F61" s="104"/>
      <c r="G61" s="104"/>
      <c r="H61" s="104"/>
      <c r="I61" s="104"/>
      <c r="J61" s="296"/>
      <c r="K61" s="206"/>
      <c r="L61" s="186"/>
    </row>
    <row r="62" spans="2:24" ht="18" customHeight="1" x14ac:dyDescent="0.25">
      <c r="B62" s="30" t="s">
        <v>372</v>
      </c>
      <c r="C62" s="40" t="s">
        <v>156</v>
      </c>
      <c r="D62" s="43" t="s">
        <v>10</v>
      </c>
      <c r="E62" s="70" t="s">
        <v>78</v>
      </c>
      <c r="F62" s="103">
        <f>SUM(F63,F65,F66)</f>
        <v>0</v>
      </c>
      <c r="G62" s="103">
        <f>SUM(G63,G65,G66)</f>
        <v>0</v>
      </c>
      <c r="H62" s="103">
        <f>SUM(H63,H65,H66)</f>
        <v>0</v>
      </c>
      <c r="I62" s="103">
        <f>SUM(I63,I65,I66)</f>
        <v>0</v>
      </c>
      <c r="J62" s="296"/>
      <c r="K62" s="206"/>
      <c r="L62" s="186"/>
    </row>
    <row r="63" spans="2:24" ht="16.5" customHeight="1" x14ac:dyDescent="0.25">
      <c r="B63" s="30" t="s">
        <v>373</v>
      </c>
      <c r="C63" s="75" t="s">
        <v>157</v>
      </c>
      <c r="D63" s="43" t="s">
        <v>10</v>
      </c>
      <c r="E63" s="70" t="s">
        <v>79</v>
      </c>
      <c r="F63" s="104"/>
      <c r="G63" s="104"/>
      <c r="H63" s="104"/>
      <c r="I63" s="104"/>
      <c r="J63" s="296"/>
      <c r="K63" s="206"/>
      <c r="L63" s="186"/>
    </row>
    <row r="64" spans="2:24" ht="16.5" customHeight="1" x14ac:dyDescent="0.25">
      <c r="B64" s="30" t="s">
        <v>374</v>
      </c>
      <c r="C64" s="75" t="s">
        <v>158</v>
      </c>
      <c r="D64" s="44" t="s">
        <v>124</v>
      </c>
      <c r="E64" s="70" t="s">
        <v>80</v>
      </c>
      <c r="F64" s="104"/>
      <c r="G64" s="104"/>
      <c r="H64" s="104"/>
      <c r="I64" s="104"/>
      <c r="J64" s="296"/>
      <c r="K64" s="206"/>
      <c r="L64" s="186"/>
    </row>
    <row r="65" spans="2:13" ht="18" customHeight="1" x14ac:dyDescent="0.25">
      <c r="B65" s="30" t="s">
        <v>375</v>
      </c>
      <c r="C65" s="75" t="s">
        <v>159</v>
      </c>
      <c r="D65" s="43" t="s">
        <v>10</v>
      </c>
      <c r="E65" s="70" t="s">
        <v>81</v>
      </c>
      <c r="F65" s="104"/>
      <c r="G65" s="104"/>
      <c r="H65" s="104"/>
      <c r="I65" s="104"/>
      <c r="J65" s="296"/>
      <c r="K65" s="206"/>
      <c r="L65" s="186"/>
    </row>
    <row r="66" spans="2:13" ht="16.5" customHeight="1" x14ac:dyDescent="0.25">
      <c r="B66" s="30" t="s">
        <v>376</v>
      </c>
      <c r="C66" s="75" t="s">
        <v>160</v>
      </c>
      <c r="D66" s="43" t="s">
        <v>10</v>
      </c>
      <c r="E66" s="70" t="s">
        <v>82</v>
      </c>
      <c r="F66" s="104"/>
      <c r="G66" s="104"/>
      <c r="H66" s="104"/>
      <c r="I66" s="104"/>
      <c r="J66" s="296"/>
      <c r="K66" s="206"/>
      <c r="L66" s="186"/>
    </row>
    <row r="67" spans="2:13" ht="19.5" customHeight="1" x14ac:dyDescent="0.25">
      <c r="B67" s="34" t="s">
        <v>49</v>
      </c>
      <c r="C67" s="33" t="s">
        <v>318</v>
      </c>
      <c r="D67" s="285" t="s">
        <v>10</v>
      </c>
      <c r="E67" s="286" t="s">
        <v>83</v>
      </c>
      <c r="F67" s="297"/>
      <c r="G67" s="297"/>
      <c r="H67" s="297"/>
      <c r="I67" s="297"/>
      <c r="J67" s="296"/>
      <c r="K67" s="277"/>
      <c r="L67" s="208"/>
      <c r="M67" s="209"/>
    </row>
    <row r="68" spans="2:13" ht="18.75" customHeight="1" x14ac:dyDescent="0.25">
      <c r="B68" s="34" t="s">
        <v>50</v>
      </c>
      <c r="C68" s="287" t="s">
        <v>246</v>
      </c>
      <c r="D68" s="285" t="s">
        <v>10</v>
      </c>
      <c r="E68" s="288" t="s">
        <v>84</v>
      </c>
      <c r="F68" s="106" t="s">
        <v>255</v>
      </c>
      <c r="G68" s="250"/>
      <c r="H68" s="106" t="s">
        <v>255</v>
      </c>
      <c r="I68" s="250"/>
      <c r="J68" s="296"/>
      <c r="K68" s="206"/>
      <c r="L68" s="186"/>
    </row>
    <row r="69" spans="2:13" ht="16.5" customHeight="1" x14ac:dyDescent="0.25">
      <c r="B69" s="34" t="s">
        <v>90</v>
      </c>
      <c r="C69" s="287" t="s">
        <v>272</v>
      </c>
      <c r="D69" s="285" t="s">
        <v>10</v>
      </c>
      <c r="E69" s="288" t="s">
        <v>85</v>
      </c>
      <c r="F69" s="106" t="s">
        <v>255</v>
      </c>
      <c r="G69" s="250"/>
      <c r="H69" s="106" t="s">
        <v>255</v>
      </c>
      <c r="I69" s="250"/>
      <c r="J69" s="296"/>
      <c r="K69" s="206"/>
      <c r="L69" s="186"/>
    </row>
    <row r="70" spans="2:13" ht="18" customHeight="1" x14ac:dyDescent="0.25">
      <c r="B70" s="30" t="s">
        <v>91</v>
      </c>
      <c r="C70" s="40" t="s">
        <v>149</v>
      </c>
      <c r="D70" s="44" t="s">
        <v>10</v>
      </c>
      <c r="E70" s="72" t="s">
        <v>86</v>
      </c>
      <c r="F70" s="106" t="s">
        <v>255</v>
      </c>
      <c r="G70" s="104"/>
      <c r="H70" s="106" t="s">
        <v>255</v>
      </c>
      <c r="I70" s="104"/>
      <c r="J70" s="296"/>
      <c r="K70" s="206"/>
      <c r="L70" s="186"/>
    </row>
    <row r="71" spans="2:13" x14ac:dyDescent="0.25">
      <c r="B71" s="30" t="s">
        <v>92</v>
      </c>
      <c r="C71" s="40" t="s">
        <v>273</v>
      </c>
      <c r="D71" s="44" t="s">
        <v>10</v>
      </c>
      <c r="E71" s="71" t="s">
        <v>139</v>
      </c>
      <c r="F71" s="106" t="s">
        <v>255</v>
      </c>
      <c r="G71" s="104"/>
      <c r="H71" s="106" t="s">
        <v>255</v>
      </c>
      <c r="I71" s="104"/>
      <c r="J71" s="296"/>
      <c r="K71" s="206"/>
      <c r="L71" s="186"/>
    </row>
    <row r="72" spans="2:13" ht="16.5" customHeight="1" x14ac:dyDescent="0.25">
      <c r="B72" s="30" t="s">
        <v>93</v>
      </c>
      <c r="C72" s="126" t="s">
        <v>73</v>
      </c>
      <c r="D72" s="44" t="s">
        <v>10</v>
      </c>
      <c r="E72" s="72" t="s">
        <v>140</v>
      </c>
      <c r="F72" s="106" t="s">
        <v>255</v>
      </c>
      <c r="G72" s="103">
        <f>G70+G71-(G58-G57)</f>
        <v>0</v>
      </c>
      <c r="H72" s="106" t="s">
        <v>255</v>
      </c>
      <c r="I72" s="103">
        <f>I70+I71-(I58-I57)</f>
        <v>0</v>
      </c>
      <c r="J72" s="296"/>
      <c r="K72" s="277"/>
      <c r="L72" s="186"/>
    </row>
    <row r="73" spans="2:13" ht="18.75" customHeight="1" x14ac:dyDescent="0.25">
      <c r="B73" s="30" t="s">
        <v>355</v>
      </c>
      <c r="C73" s="40" t="s">
        <v>299</v>
      </c>
      <c r="D73" s="44" t="s">
        <v>10</v>
      </c>
      <c r="E73" s="72" t="s">
        <v>137</v>
      </c>
      <c r="F73" s="106" t="s">
        <v>255</v>
      </c>
      <c r="G73" s="104"/>
      <c r="H73" s="106" t="s">
        <v>255</v>
      </c>
      <c r="I73" s="104"/>
      <c r="J73" s="296"/>
      <c r="K73" s="206"/>
      <c r="L73" s="186"/>
    </row>
    <row r="74" spans="2:13" ht="18" customHeight="1" x14ac:dyDescent="0.25">
      <c r="B74" s="30" t="s">
        <v>94</v>
      </c>
      <c r="C74" s="40" t="s">
        <v>274</v>
      </c>
      <c r="D74" s="44" t="s">
        <v>10</v>
      </c>
      <c r="E74" s="71" t="s">
        <v>141</v>
      </c>
      <c r="F74" s="106" t="s">
        <v>255</v>
      </c>
      <c r="G74" s="104"/>
      <c r="H74" s="106" t="s">
        <v>255</v>
      </c>
      <c r="I74" s="104"/>
      <c r="J74" s="296"/>
      <c r="K74" s="206"/>
      <c r="L74" s="186"/>
    </row>
    <row r="75" spans="2:13" ht="18" customHeight="1" x14ac:dyDescent="0.25">
      <c r="B75" s="30" t="s">
        <v>95</v>
      </c>
      <c r="C75" s="31" t="s">
        <v>120</v>
      </c>
      <c r="D75" s="44" t="s">
        <v>10</v>
      </c>
      <c r="E75" s="72" t="s">
        <v>142</v>
      </c>
      <c r="F75" s="103">
        <f>SUM(F76:F78)</f>
        <v>0</v>
      </c>
      <c r="G75" s="103">
        <f>SUM(G76:G78)</f>
        <v>0</v>
      </c>
      <c r="H75" s="103">
        <f>SUM(H76:H78)</f>
        <v>0</v>
      </c>
      <c r="I75" s="103">
        <f>SUM(I76:I78)</f>
        <v>0</v>
      </c>
      <c r="J75" s="296"/>
      <c r="K75" s="206"/>
      <c r="L75" s="186"/>
    </row>
    <row r="76" spans="2:13" ht="18" customHeight="1" x14ac:dyDescent="0.25">
      <c r="B76" s="34" t="s">
        <v>315</v>
      </c>
      <c r="C76" s="73" t="s">
        <v>118</v>
      </c>
      <c r="D76" s="43" t="s">
        <v>10</v>
      </c>
      <c r="E76" s="71" t="s">
        <v>143</v>
      </c>
      <c r="F76" s="103">
        <f>F63</f>
        <v>0</v>
      </c>
      <c r="G76" s="103">
        <f>G63</f>
        <v>0</v>
      </c>
      <c r="H76" s="103">
        <f>H63</f>
        <v>0</v>
      </c>
      <c r="I76" s="103">
        <f>I63</f>
        <v>0</v>
      </c>
      <c r="J76" s="296"/>
      <c r="K76" s="206"/>
      <c r="L76" s="186"/>
    </row>
    <row r="77" spans="2:13" ht="17.25" customHeight="1" x14ac:dyDescent="0.25">
      <c r="B77" s="34" t="s">
        <v>316</v>
      </c>
      <c r="C77" s="76" t="s">
        <v>119</v>
      </c>
      <c r="D77" s="43" t="s">
        <v>10</v>
      </c>
      <c r="E77" s="72" t="s">
        <v>144</v>
      </c>
      <c r="F77" s="103">
        <f t="shared" ref="F77:I78" si="0">F65</f>
        <v>0</v>
      </c>
      <c r="G77" s="103">
        <f t="shared" si="0"/>
        <v>0</v>
      </c>
      <c r="H77" s="103">
        <f t="shared" si="0"/>
        <v>0</v>
      </c>
      <c r="I77" s="103">
        <f t="shared" si="0"/>
        <v>0</v>
      </c>
      <c r="J77" s="296"/>
      <c r="K77" s="206"/>
      <c r="L77" s="186"/>
    </row>
    <row r="78" spans="2:13" ht="18" customHeight="1" x14ac:dyDescent="0.25">
      <c r="B78" s="34" t="s">
        <v>317</v>
      </c>
      <c r="C78" s="210" t="s">
        <v>290</v>
      </c>
      <c r="D78" s="43" t="s">
        <v>10</v>
      </c>
      <c r="E78" s="71" t="s">
        <v>145</v>
      </c>
      <c r="F78" s="103">
        <f t="shared" si="0"/>
        <v>0</v>
      </c>
      <c r="G78" s="103">
        <f t="shared" si="0"/>
        <v>0</v>
      </c>
      <c r="H78" s="103">
        <f t="shared" si="0"/>
        <v>0</v>
      </c>
      <c r="I78" s="103">
        <f t="shared" si="0"/>
        <v>0</v>
      </c>
      <c r="J78" s="296"/>
      <c r="K78" s="206"/>
      <c r="L78" s="186"/>
    </row>
    <row r="79" spans="2:13" ht="18.75" customHeight="1" x14ac:dyDescent="0.25">
      <c r="B79" s="357" t="s">
        <v>257</v>
      </c>
      <c r="C79" s="358"/>
      <c r="D79" s="358"/>
      <c r="E79" s="358"/>
      <c r="F79" s="358"/>
      <c r="G79" s="358"/>
      <c r="H79" s="358"/>
      <c r="I79" s="358"/>
      <c r="J79" s="359"/>
      <c r="K79" s="206"/>
      <c r="L79" s="186"/>
    </row>
    <row r="80" spans="2:13" ht="31.5" x14ac:dyDescent="0.25">
      <c r="B80" s="34" t="s">
        <v>356</v>
      </c>
      <c r="C80" s="42" t="s">
        <v>254</v>
      </c>
      <c r="D80" s="211" t="s">
        <v>168</v>
      </c>
      <c r="E80" s="72" t="s">
        <v>146</v>
      </c>
      <c r="F80" s="251"/>
      <c r="G80" s="251"/>
      <c r="H80" s="251"/>
      <c r="I80" s="251"/>
      <c r="J80" s="212" t="s">
        <v>255</v>
      </c>
      <c r="K80" s="206"/>
      <c r="L80" s="186"/>
    </row>
    <row r="81" spans="2:12" ht="32.25" customHeight="1" x14ac:dyDescent="0.25">
      <c r="B81" s="34" t="s">
        <v>364</v>
      </c>
      <c r="C81" s="42" t="s">
        <v>170</v>
      </c>
      <c r="D81" s="211" t="s">
        <v>253</v>
      </c>
      <c r="E81" s="72" t="s">
        <v>147</v>
      </c>
      <c r="F81" s="124">
        <f>IF(F80=0,0,F58/F80/10)</f>
        <v>0</v>
      </c>
      <c r="G81" s="124">
        <f>IF(G80=0,0,G58/G80/10)</f>
        <v>0</v>
      </c>
      <c r="H81" s="103">
        <f>IF(H80=0,0,H58/H80)</f>
        <v>0</v>
      </c>
      <c r="I81" s="103">
        <f>IF(I80=0,0,I58/I80)</f>
        <v>0</v>
      </c>
      <c r="J81" s="212" t="s">
        <v>255</v>
      </c>
      <c r="K81" s="206"/>
      <c r="L81" s="186"/>
    </row>
    <row r="82" spans="2:12" ht="20.25" customHeight="1" x14ac:dyDescent="0.25">
      <c r="B82" s="34" t="s">
        <v>357</v>
      </c>
      <c r="C82" s="40" t="s">
        <v>178</v>
      </c>
      <c r="D82" s="43" t="s">
        <v>171</v>
      </c>
      <c r="E82" s="72" t="s">
        <v>148</v>
      </c>
      <c r="F82" s="106" t="s">
        <v>255</v>
      </c>
      <c r="G82" s="106" t="s">
        <v>255</v>
      </c>
      <c r="H82" s="104"/>
      <c r="I82" s="104"/>
      <c r="J82" s="212" t="s">
        <v>255</v>
      </c>
      <c r="K82" s="206"/>
      <c r="L82" s="186"/>
    </row>
    <row r="83" spans="2:12" ht="19.5" customHeight="1" x14ac:dyDescent="0.25">
      <c r="B83" s="34" t="s">
        <v>358</v>
      </c>
      <c r="C83" s="40" t="s">
        <v>179</v>
      </c>
      <c r="D83" s="43" t="s">
        <v>171</v>
      </c>
      <c r="E83" s="72" t="s">
        <v>163</v>
      </c>
      <c r="F83" s="106" t="s">
        <v>255</v>
      </c>
      <c r="G83" s="106" t="s">
        <v>255</v>
      </c>
      <c r="H83" s="104"/>
      <c r="I83" s="104"/>
      <c r="J83" s="212" t="s">
        <v>255</v>
      </c>
      <c r="K83" s="206"/>
      <c r="L83" s="186"/>
    </row>
    <row r="84" spans="2:12" ht="17.25" customHeight="1" x14ac:dyDescent="0.25">
      <c r="B84" s="34" t="s">
        <v>288</v>
      </c>
      <c r="C84" s="40" t="s">
        <v>180</v>
      </c>
      <c r="D84" s="43" t="s">
        <v>171</v>
      </c>
      <c r="E84" s="72" t="s">
        <v>164</v>
      </c>
      <c r="F84" s="106" t="s">
        <v>255</v>
      </c>
      <c r="G84" s="106" t="s">
        <v>255</v>
      </c>
      <c r="H84" s="104"/>
      <c r="I84" s="104"/>
      <c r="J84" s="212" t="s">
        <v>255</v>
      </c>
      <c r="K84" s="206"/>
      <c r="L84" s="186"/>
    </row>
    <row r="85" spans="2:12" ht="19.5" customHeight="1" x14ac:dyDescent="0.25">
      <c r="B85" s="34" t="s">
        <v>125</v>
      </c>
      <c r="C85" s="40" t="s">
        <v>181</v>
      </c>
      <c r="D85" s="43" t="s">
        <v>171</v>
      </c>
      <c r="E85" s="72" t="s">
        <v>165</v>
      </c>
      <c r="F85" s="106" t="s">
        <v>255</v>
      </c>
      <c r="G85" s="106" t="s">
        <v>255</v>
      </c>
      <c r="H85" s="104"/>
      <c r="I85" s="104"/>
      <c r="J85" s="212" t="s">
        <v>255</v>
      </c>
      <c r="K85" s="206"/>
      <c r="L85" s="186"/>
    </row>
    <row r="86" spans="2:12" ht="33.75" customHeight="1" x14ac:dyDescent="0.25">
      <c r="B86" s="34" t="s">
        <v>126</v>
      </c>
      <c r="C86" s="42" t="s">
        <v>182</v>
      </c>
      <c r="D86" s="211" t="s">
        <v>171</v>
      </c>
      <c r="E86" s="72" t="s">
        <v>166</v>
      </c>
      <c r="F86" s="106" t="s">
        <v>255</v>
      </c>
      <c r="G86" s="106" t="s">
        <v>255</v>
      </c>
      <c r="H86" s="104"/>
      <c r="I86" s="104"/>
      <c r="J86" s="212" t="s">
        <v>255</v>
      </c>
      <c r="K86" s="206"/>
      <c r="L86" s="186"/>
    </row>
    <row r="87" spans="2:12" ht="30.75" customHeight="1" x14ac:dyDescent="0.25">
      <c r="B87" s="34" t="s">
        <v>127</v>
      </c>
      <c r="C87" s="42" t="s">
        <v>258</v>
      </c>
      <c r="D87" s="211" t="s">
        <v>169</v>
      </c>
      <c r="E87" s="72" t="s">
        <v>167</v>
      </c>
      <c r="F87" s="124">
        <f>IF(F80=0,0,F27/F80/10)</f>
        <v>0</v>
      </c>
      <c r="G87" s="124">
        <f>IF(G80=0,0,G27/G80/10)</f>
        <v>0</v>
      </c>
      <c r="H87" s="103">
        <f>IF(H80=0,0,H27/H80)</f>
        <v>0</v>
      </c>
      <c r="I87" s="103">
        <f>IF(I80=0,0,I27/I80)</f>
        <v>0</v>
      </c>
      <c r="J87" s="212" t="s">
        <v>255</v>
      </c>
      <c r="K87" s="206"/>
      <c r="L87" s="186"/>
    </row>
    <row r="88" spans="2:12" ht="19.5" customHeight="1" x14ac:dyDescent="0.25">
      <c r="B88" s="38" t="s">
        <v>377</v>
      </c>
      <c r="C88" s="75" t="s">
        <v>183</v>
      </c>
      <c r="D88" s="43" t="s">
        <v>171</v>
      </c>
      <c r="E88" s="72" t="s">
        <v>198</v>
      </c>
      <c r="F88" s="106" t="s">
        <v>255</v>
      </c>
      <c r="G88" s="106" t="s">
        <v>255</v>
      </c>
      <c r="H88" s="104"/>
      <c r="I88" s="104"/>
      <c r="J88" s="212" t="s">
        <v>255</v>
      </c>
      <c r="K88" s="206"/>
      <c r="L88" s="186"/>
    </row>
    <row r="89" spans="2:12" ht="19.5" customHeight="1" x14ac:dyDescent="0.25">
      <c r="B89" s="38" t="s">
        <v>378</v>
      </c>
      <c r="C89" s="75" t="s">
        <v>184</v>
      </c>
      <c r="D89" s="43" t="s">
        <v>171</v>
      </c>
      <c r="E89" s="72" t="s">
        <v>199</v>
      </c>
      <c r="F89" s="106" t="s">
        <v>255</v>
      </c>
      <c r="G89" s="106" t="s">
        <v>255</v>
      </c>
      <c r="H89" s="104"/>
      <c r="I89" s="104"/>
      <c r="J89" s="212" t="s">
        <v>255</v>
      </c>
      <c r="K89" s="206"/>
      <c r="L89" s="186"/>
    </row>
    <row r="90" spans="2:12" ht="19.5" customHeight="1" x14ac:dyDescent="0.25">
      <c r="B90" s="38" t="s">
        <v>379</v>
      </c>
      <c r="C90" s="75" t="s">
        <v>185</v>
      </c>
      <c r="D90" s="43" t="s">
        <v>171</v>
      </c>
      <c r="E90" s="72" t="s">
        <v>200</v>
      </c>
      <c r="F90" s="106" t="s">
        <v>255</v>
      </c>
      <c r="G90" s="106" t="s">
        <v>255</v>
      </c>
      <c r="H90" s="104"/>
      <c r="I90" s="104"/>
      <c r="J90" s="212" t="s">
        <v>255</v>
      </c>
      <c r="K90" s="206"/>
      <c r="L90" s="186"/>
    </row>
    <row r="91" spans="2:12" ht="19.5" customHeight="1" x14ac:dyDescent="0.25">
      <c r="B91" s="38" t="s">
        <v>380</v>
      </c>
      <c r="C91" s="75" t="s">
        <v>186</v>
      </c>
      <c r="D91" s="43" t="s">
        <v>171</v>
      </c>
      <c r="E91" s="72" t="s">
        <v>201</v>
      </c>
      <c r="F91" s="106" t="s">
        <v>255</v>
      </c>
      <c r="G91" s="106" t="s">
        <v>255</v>
      </c>
      <c r="H91" s="104"/>
      <c r="I91" s="104"/>
      <c r="J91" s="212" t="s">
        <v>255</v>
      </c>
      <c r="K91" s="206"/>
      <c r="L91" s="186"/>
    </row>
    <row r="92" spans="2:12" ht="34.700000000000003" customHeight="1" x14ac:dyDescent="0.25">
      <c r="B92" s="38" t="s">
        <v>381</v>
      </c>
      <c r="C92" s="78" t="s">
        <v>187</v>
      </c>
      <c r="D92" s="43" t="s">
        <v>171</v>
      </c>
      <c r="E92" s="72" t="s">
        <v>202</v>
      </c>
      <c r="F92" s="106" t="s">
        <v>255</v>
      </c>
      <c r="G92" s="106" t="s">
        <v>255</v>
      </c>
      <c r="H92" s="104"/>
      <c r="I92" s="104"/>
      <c r="J92" s="212" t="s">
        <v>255</v>
      </c>
      <c r="K92" s="206"/>
      <c r="L92" s="186"/>
    </row>
    <row r="93" spans="2:12" ht="32.25" customHeight="1" x14ac:dyDescent="0.25">
      <c r="B93" s="34" t="s">
        <v>128</v>
      </c>
      <c r="C93" s="42" t="s">
        <v>259</v>
      </c>
      <c r="D93" s="43" t="s">
        <v>169</v>
      </c>
      <c r="E93" s="72" t="s">
        <v>203</v>
      </c>
      <c r="F93" s="124">
        <f>IF(F80=0,0,(F58-F27)/F80/10)</f>
        <v>0</v>
      </c>
      <c r="G93" s="124">
        <f>IF(G80=0,0,(G58-G27)/G80/10)</f>
        <v>0</v>
      </c>
      <c r="H93" s="103">
        <f>IF(H80=0,0,(H58-H27)/H80)</f>
        <v>0</v>
      </c>
      <c r="I93" s="103">
        <f>IF(I80=0,0,(I58-I27)/I80)</f>
        <v>0</v>
      </c>
      <c r="J93" s="212" t="s">
        <v>255</v>
      </c>
      <c r="K93" s="206"/>
      <c r="L93" s="186"/>
    </row>
    <row r="94" spans="2:12" ht="17.25" customHeight="1" x14ac:dyDescent="0.25">
      <c r="B94" s="38" t="s">
        <v>365</v>
      </c>
      <c r="C94" s="75" t="s">
        <v>183</v>
      </c>
      <c r="D94" s="43" t="s">
        <v>171</v>
      </c>
      <c r="E94" s="72" t="s">
        <v>204</v>
      </c>
      <c r="F94" s="106" t="s">
        <v>255</v>
      </c>
      <c r="G94" s="106" t="s">
        <v>255</v>
      </c>
      <c r="H94" s="104"/>
      <c r="I94" s="104"/>
      <c r="J94" s="212" t="s">
        <v>255</v>
      </c>
      <c r="K94" s="206"/>
      <c r="L94" s="186"/>
    </row>
    <row r="95" spans="2:12" ht="18" customHeight="1" x14ac:dyDescent="0.25">
      <c r="B95" s="38" t="s">
        <v>366</v>
      </c>
      <c r="C95" s="75" t="s">
        <v>184</v>
      </c>
      <c r="D95" s="43" t="s">
        <v>171</v>
      </c>
      <c r="E95" s="72" t="s">
        <v>205</v>
      </c>
      <c r="F95" s="106" t="s">
        <v>255</v>
      </c>
      <c r="G95" s="106" t="s">
        <v>255</v>
      </c>
      <c r="H95" s="104"/>
      <c r="I95" s="104"/>
      <c r="J95" s="212" t="s">
        <v>255</v>
      </c>
      <c r="K95" s="206"/>
      <c r="L95" s="186"/>
    </row>
    <row r="96" spans="2:12" ht="17.25" customHeight="1" x14ac:dyDescent="0.25">
      <c r="B96" s="38" t="s">
        <v>367</v>
      </c>
      <c r="C96" s="75" t="s">
        <v>185</v>
      </c>
      <c r="D96" s="43" t="s">
        <v>171</v>
      </c>
      <c r="E96" s="72" t="s">
        <v>206</v>
      </c>
      <c r="F96" s="106" t="s">
        <v>255</v>
      </c>
      <c r="G96" s="106" t="s">
        <v>255</v>
      </c>
      <c r="H96" s="104"/>
      <c r="I96" s="104"/>
      <c r="J96" s="212" t="s">
        <v>255</v>
      </c>
      <c r="K96" s="206"/>
      <c r="L96" s="186"/>
    </row>
    <row r="97" spans="2:24" ht="17.25" customHeight="1" x14ac:dyDescent="0.25">
      <c r="B97" s="38" t="s">
        <v>368</v>
      </c>
      <c r="C97" s="75" t="s">
        <v>186</v>
      </c>
      <c r="D97" s="43" t="s">
        <v>171</v>
      </c>
      <c r="E97" s="72" t="s">
        <v>207</v>
      </c>
      <c r="F97" s="106" t="s">
        <v>255</v>
      </c>
      <c r="G97" s="106" t="s">
        <v>255</v>
      </c>
      <c r="H97" s="104"/>
      <c r="I97" s="104"/>
      <c r="J97" s="212" t="s">
        <v>255</v>
      </c>
      <c r="K97" s="206"/>
      <c r="L97" s="186"/>
    </row>
    <row r="98" spans="2:24" ht="33" customHeight="1" x14ac:dyDescent="0.25">
      <c r="B98" s="38" t="s">
        <v>369</v>
      </c>
      <c r="C98" s="78" t="s">
        <v>187</v>
      </c>
      <c r="D98" s="43" t="s">
        <v>171</v>
      </c>
      <c r="E98" s="72" t="s">
        <v>208</v>
      </c>
      <c r="F98" s="106" t="s">
        <v>255</v>
      </c>
      <c r="G98" s="106" t="s">
        <v>255</v>
      </c>
      <c r="H98" s="104"/>
      <c r="I98" s="104"/>
      <c r="J98" s="212" t="s">
        <v>255</v>
      </c>
      <c r="K98" s="206"/>
      <c r="L98" s="186"/>
    </row>
    <row r="99" spans="2:24" ht="34.700000000000003" customHeight="1" x14ac:dyDescent="0.25">
      <c r="B99" s="34" t="s">
        <v>172</v>
      </c>
      <c r="C99" s="42" t="s">
        <v>260</v>
      </c>
      <c r="D99" s="43" t="s">
        <v>169</v>
      </c>
      <c r="E99" s="72" t="s">
        <v>209</v>
      </c>
      <c r="F99" s="124">
        <f>IF(F80=0,0,F59/F80/10)</f>
        <v>0</v>
      </c>
      <c r="G99" s="124">
        <f>IF(G80=0,0,G59/G80/10)</f>
        <v>0</v>
      </c>
      <c r="H99" s="103">
        <f>IF(H80=0,0,H59/H80)</f>
        <v>0</v>
      </c>
      <c r="I99" s="103">
        <f>IF(I80=0,0,I59/I80)</f>
        <v>0</v>
      </c>
      <c r="J99" s="212" t="s">
        <v>255</v>
      </c>
      <c r="K99" s="206"/>
      <c r="L99" s="186"/>
    </row>
    <row r="100" spans="2:24" ht="19.5" customHeight="1" x14ac:dyDescent="0.25">
      <c r="B100" s="38" t="s">
        <v>359</v>
      </c>
      <c r="C100" s="75" t="s">
        <v>183</v>
      </c>
      <c r="D100" s="43" t="s">
        <v>171</v>
      </c>
      <c r="E100" s="72" t="s">
        <v>210</v>
      </c>
      <c r="F100" s="106" t="s">
        <v>255</v>
      </c>
      <c r="G100" s="106" t="s">
        <v>255</v>
      </c>
      <c r="H100" s="104"/>
      <c r="I100" s="104"/>
      <c r="J100" s="212" t="s">
        <v>255</v>
      </c>
      <c r="K100" s="206"/>
      <c r="L100" s="186"/>
    </row>
    <row r="101" spans="2:24" ht="20.25" customHeight="1" x14ac:dyDescent="0.25">
      <c r="B101" s="38" t="s">
        <v>360</v>
      </c>
      <c r="C101" s="75" t="s">
        <v>184</v>
      </c>
      <c r="D101" s="43" t="s">
        <v>171</v>
      </c>
      <c r="E101" s="72" t="s">
        <v>211</v>
      </c>
      <c r="F101" s="106" t="s">
        <v>255</v>
      </c>
      <c r="G101" s="106" t="s">
        <v>255</v>
      </c>
      <c r="H101" s="104"/>
      <c r="I101" s="104"/>
      <c r="J101" s="212" t="s">
        <v>255</v>
      </c>
      <c r="K101" s="206"/>
      <c r="L101" s="186"/>
    </row>
    <row r="102" spans="2:24" ht="20.25" customHeight="1" x14ac:dyDescent="0.25">
      <c r="B102" s="38" t="s">
        <v>361</v>
      </c>
      <c r="C102" s="75" t="s">
        <v>185</v>
      </c>
      <c r="D102" s="43" t="s">
        <v>171</v>
      </c>
      <c r="E102" s="72" t="s">
        <v>212</v>
      </c>
      <c r="F102" s="106" t="s">
        <v>255</v>
      </c>
      <c r="G102" s="106" t="s">
        <v>255</v>
      </c>
      <c r="H102" s="104"/>
      <c r="I102" s="104"/>
      <c r="J102" s="212" t="s">
        <v>255</v>
      </c>
      <c r="K102" s="206"/>
      <c r="L102" s="186"/>
    </row>
    <row r="103" spans="2:24" ht="21.95" customHeight="1" x14ac:dyDescent="0.25">
      <c r="B103" s="38" t="s">
        <v>362</v>
      </c>
      <c r="C103" s="75" t="s">
        <v>186</v>
      </c>
      <c r="D103" s="43" t="s">
        <v>171</v>
      </c>
      <c r="E103" s="72" t="s">
        <v>213</v>
      </c>
      <c r="F103" s="106" t="s">
        <v>255</v>
      </c>
      <c r="G103" s="106" t="s">
        <v>255</v>
      </c>
      <c r="H103" s="104"/>
      <c r="I103" s="104"/>
      <c r="J103" s="212" t="s">
        <v>255</v>
      </c>
      <c r="K103" s="206"/>
      <c r="L103" s="186"/>
    </row>
    <row r="104" spans="2:24" ht="34.700000000000003" customHeight="1" x14ac:dyDescent="0.25">
      <c r="B104" s="38" t="s">
        <v>363</v>
      </c>
      <c r="C104" s="78" t="s">
        <v>187</v>
      </c>
      <c r="D104" s="43" t="s">
        <v>171</v>
      </c>
      <c r="E104" s="72" t="s">
        <v>289</v>
      </c>
      <c r="F104" s="106" t="s">
        <v>255</v>
      </c>
      <c r="G104" s="106" t="s">
        <v>255</v>
      </c>
      <c r="H104" s="104"/>
      <c r="I104" s="104"/>
      <c r="J104" s="212" t="s">
        <v>255</v>
      </c>
      <c r="K104" s="206"/>
      <c r="L104" s="186"/>
    </row>
    <row r="105" spans="2:24" ht="19.5" customHeight="1" x14ac:dyDescent="0.25">
      <c r="B105" s="38" t="s">
        <v>173</v>
      </c>
      <c r="C105" s="40" t="s">
        <v>121</v>
      </c>
      <c r="D105" s="43" t="s">
        <v>124</v>
      </c>
      <c r="E105" s="72" t="s">
        <v>214</v>
      </c>
      <c r="F105" s="103">
        <f>IF(F58=0,0,F59/F58*100)</f>
        <v>0</v>
      </c>
      <c r="G105" s="103">
        <f>IF(G58=0,0,G59/G58*100)</f>
        <v>0</v>
      </c>
      <c r="H105" s="103">
        <f>IF(H58=0,0,H59/H58*100)</f>
        <v>0</v>
      </c>
      <c r="I105" s="103">
        <f>IF(I58=0,0,I59/I58*100)</f>
        <v>0</v>
      </c>
      <c r="J105" s="212" t="s">
        <v>255</v>
      </c>
      <c r="K105" s="206"/>
      <c r="L105" s="206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</row>
    <row r="106" spans="2:24" ht="30" customHeight="1" x14ac:dyDescent="0.25">
      <c r="B106" s="34" t="s">
        <v>174</v>
      </c>
      <c r="C106" s="42" t="s">
        <v>247</v>
      </c>
      <c r="D106" s="43" t="s">
        <v>188</v>
      </c>
      <c r="E106" s="72" t="s">
        <v>215</v>
      </c>
      <c r="F106" s="104"/>
      <c r="G106" s="104"/>
      <c r="H106" s="104"/>
      <c r="I106" s="104"/>
      <c r="J106" s="212" t="s">
        <v>255</v>
      </c>
      <c r="K106" s="206"/>
      <c r="L106" s="186"/>
    </row>
    <row r="107" spans="2:24" ht="18.75" customHeight="1" x14ac:dyDescent="0.25">
      <c r="B107" s="34" t="s">
        <v>175</v>
      </c>
      <c r="C107" s="41" t="s">
        <v>387</v>
      </c>
      <c r="D107" s="43" t="s">
        <v>10</v>
      </c>
      <c r="E107" s="72" t="s">
        <v>216</v>
      </c>
      <c r="F107" s="103">
        <f>SUM(F108:F110)</f>
        <v>0</v>
      </c>
      <c r="G107" s="103">
        <f>SUM(G108:G110)</f>
        <v>0</v>
      </c>
      <c r="H107" s="103">
        <f>SUM(H108:H110)</f>
        <v>0</v>
      </c>
      <c r="I107" s="103">
        <f>SUM(I108:I110)</f>
        <v>0</v>
      </c>
      <c r="J107" s="103">
        <f>SUM(J108:J110)</f>
        <v>0</v>
      </c>
      <c r="K107" s="206"/>
      <c r="L107" s="186"/>
    </row>
    <row r="108" spans="2:24" ht="20.25" customHeight="1" x14ac:dyDescent="0.25">
      <c r="B108" s="130" t="s">
        <v>382</v>
      </c>
      <c r="C108" s="77" t="s">
        <v>122</v>
      </c>
      <c r="D108" s="101" t="s">
        <v>10</v>
      </c>
      <c r="E108" s="72" t="s">
        <v>217</v>
      </c>
      <c r="F108" s="104"/>
      <c r="G108" s="104"/>
      <c r="H108" s="104"/>
      <c r="I108" s="104"/>
      <c r="J108" s="296"/>
      <c r="K108" s="206"/>
      <c r="L108" s="186"/>
    </row>
    <row r="109" spans="2:24" ht="20.25" customHeight="1" x14ac:dyDescent="0.25">
      <c r="B109" s="130" t="s">
        <v>383</v>
      </c>
      <c r="C109" s="293" t="s">
        <v>350</v>
      </c>
      <c r="D109" s="101" t="s">
        <v>10</v>
      </c>
      <c r="E109" s="72" t="s">
        <v>218</v>
      </c>
      <c r="F109" s="104"/>
      <c r="G109" s="104"/>
      <c r="H109" s="104"/>
      <c r="I109" s="104"/>
      <c r="J109" s="296"/>
      <c r="K109" s="206"/>
      <c r="L109" s="186"/>
    </row>
    <row r="110" spans="2:24" ht="50.25" customHeight="1" x14ac:dyDescent="0.25">
      <c r="B110" s="130" t="s">
        <v>384</v>
      </c>
      <c r="C110" s="77" t="s">
        <v>268</v>
      </c>
      <c r="D110" s="101" t="s">
        <v>10</v>
      </c>
      <c r="E110" s="72" t="s">
        <v>219</v>
      </c>
      <c r="F110" s="104"/>
      <c r="G110" s="104"/>
      <c r="H110" s="104"/>
      <c r="I110" s="104"/>
      <c r="J110" s="296"/>
      <c r="K110" s="206"/>
      <c r="L110" s="186"/>
    </row>
    <row r="111" spans="2:24" ht="21" customHeight="1" x14ac:dyDescent="0.25">
      <c r="B111" s="34" t="s">
        <v>176</v>
      </c>
      <c r="C111" s="102" t="s">
        <v>304</v>
      </c>
      <c r="D111" s="101" t="s">
        <v>123</v>
      </c>
      <c r="E111" s="72" t="s">
        <v>220</v>
      </c>
      <c r="F111" s="104"/>
      <c r="G111" s="104"/>
      <c r="H111" s="104"/>
      <c r="I111" s="104"/>
      <c r="J111" s="107"/>
      <c r="K111" s="206"/>
      <c r="L111" s="186"/>
    </row>
    <row r="112" spans="2:24" ht="21" customHeight="1" x14ac:dyDescent="0.25">
      <c r="B112" s="34" t="s">
        <v>177</v>
      </c>
      <c r="C112" s="102" t="s">
        <v>292</v>
      </c>
      <c r="D112" s="101" t="s">
        <v>300</v>
      </c>
      <c r="E112" s="72" t="s">
        <v>221</v>
      </c>
      <c r="F112" s="104"/>
      <c r="G112" s="104"/>
      <c r="H112" s="104"/>
      <c r="I112" s="104"/>
      <c r="J112" s="107"/>
      <c r="K112" s="278" t="s">
        <v>302</v>
      </c>
      <c r="L112" s="186"/>
    </row>
    <row r="113" spans="1:13" ht="23.25" customHeight="1" x14ac:dyDescent="0.25">
      <c r="B113" s="34" t="s">
        <v>190</v>
      </c>
      <c r="C113" s="102" t="s">
        <v>293</v>
      </c>
      <c r="D113" s="101" t="s">
        <v>10</v>
      </c>
      <c r="E113" s="72" t="s">
        <v>222</v>
      </c>
      <c r="F113" s="103">
        <f>IF(F111=0,0,F52/F111/12)</f>
        <v>0</v>
      </c>
      <c r="G113" s="103">
        <f>IF(G111=0,0,G52/G111/$K113)</f>
        <v>0</v>
      </c>
      <c r="H113" s="103">
        <f>IF(H111=0,0,H52/H111/12)</f>
        <v>0</v>
      </c>
      <c r="I113" s="103">
        <f>IF(I111=0,0,I52/I111/$K113)</f>
        <v>0</v>
      </c>
      <c r="J113" s="296"/>
      <c r="K113" s="279">
        <v>3</v>
      </c>
      <c r="L113" s="186"/>
    </row>
    <row r="114" spans="1:13" ht="25.5" customHeight="1" x14ac:dyDescent="0.25">
      <c r="B114" s="34" t="s">
        <v>189</v>
      </c>
      <c r="C114" s="102" t="s">
        <v>193</v>
      </c>
      <c r="D114" s="101" t="s">
        <v>124</v>
      </c>
      <c r="E114" s="72" t="s">
        <v>223</v>
      </c>
      <c r="F114" s="103">
        <f>IF(F50=0,0,F36/F52*100)</f>
        <v>0</v>
      </c>
      <c r="G114" s="103">
        <f>IF(G50=0,0,G36/G52*100)</f>
        <v>0</v>
      </c>
      <c r="H114" s="103">
        <f>IF(H50=0,0,H36/H52*100)</f>
        <v>0</v>
      </c>
      <c r="I114" s="103">
        <f>IF(I50=0,0,I36/I52*100)</f>
        <v>0</v>
      </c>
      <c r="J114" s="296"/>
      <c r="K114" s="280"/>
      <c r="L114" s="186"/>
    </row>
    <row r="115" spans="1:13" ht="21.75" customHeight="1" x14ac:dyDescent="0.25">
      <c r="B115" s="34" t="s">
        <v>191</v>
      </c>
      <c r="C115" s="94" t="s">
        <v>194</v>
      </c>
      <c r="D115" s="45" t="s">
        <v>10</v>
      </c>
      <c r="E115" s="72" t="s">
        <v>224</v>
      </c>
      <c r="F115" s="108"/>
      <c r="G115" s="108"/>
      <c r="H115" s="108"/>
      <c r="I115" s="108"/>
      <c r="J115" s="107"/>
      <c r="K115" s="206"/>
      <c r="L115" s="186"/>
    </row>
    <row r="116" spans="1:13" ht="33.75" customHeight="1" thickBot="1" x14ac:dyDescent="0.3">
      <c r="B116" s="34" t="s">
        <v>192</v>
      </c>
      <c r="C116" s="131" t="s">
        <v>284</v>
      </c>
      <c r="D116" s="68" t="s">
        <v>10</v>
      </c>
      <c r="E116" s="133" t="s">
        <v>245</v>
      </c>
      <c r="F116" s="213" t="s">
        <v>255</v>
      </c>
      <c r="G116" s="109"/>
      <c r="H116" s="213" t="s">
        <v>255</v>
      </c>
      <c r="I116" s="109"/>
      <c r="J116" s="298"/>
      <c r="K116" s="206"/>
      <c r="L116" s="186"/>
    </row>
    <row r="117" spans="1:13" ht="34.5" customHeight="1" x14ac:dyDescent="0.25">
      <c r="B117" s="34" t="s">
        <v>195</v>
      </c>
      <c r="C117" s="102" t="s">
        <v>285</v>
      </c>
      <c r="D117" s="43" t="s">
        <v>10</v>
      </c>
      <c r="E117" s="71" t="s">
        <v>248</v>
      </c>
      <c r="F117" s="106" t="s">
        <v>255</v>
      </c>
      <c r="G117" s="104"/>
      <c r="H117" s="106" t="s">
        <v>255</v>
      </c>
      <c r="I117" s="104"/>
      <c r="J117" s="296"/>
      <c r="K117" s="206"/>
      <c r="L117" s="186"/>
    </row>
    <row r="118" spans="1:13" ht="20.25" customHeight="1" x14ac:dyDescent="0.25">
      <c r="B118" s="34" t="s">
        <v>196</v>
      </c>
      <c r="C118" s="33" t="s">
        <v>87</v>
      </c>
      <c r="D118" s="43" t="s">
        <v>10</v>
      </c>
      <c r="E118" s="72" t="s">
        <v>249</v>
      </c>
      <c r="F118" s="106" t="s">
        <v>255</v>
      </c>
      <c r="G118" s="104"/>
      <c r="H118" s="106" t="s">
        <v>255</v>
      </c>
      <c r="I118" s="104"/>
      <c r="J118" s="296"/>
      <c r="K118" s="206"/>
      <c r="L118" s="186"/>
    </row>
    <row r="119" spans="1:13" ht="34.700000000000003" customHeight="1" x14ac:dyDescent="0.25">
      <c r="B119" s="34" t="s">
        <v>197</v>
      </c>
      <c r="C119" s="132" t="s">
        <v>286</v>
      </c>
      <c r="D119" s="43" t="s">
        <v>10</v>
      </c>
      <c r="E119" s="71" t="s">
        <v>280</v>
      </c>
      <c r="F119" s="106" t="s">
        <v>255</v>
      </c>
      <c r="G119" s="104"/>
      <c r="H119" s="106" t="s">
        <v>255</v>
      </c>
      <c r="I119" s="104"/>
      <c r="J119" s="296"/>
      <c r="K119" s="206"/>
      <c r="L119" s="186"/>
    </row>
    <row r="120" spans="1:13" ht="35.25" customHeight="1" x14ac:dyDescent="0.25">
      <c r="B120" s="34" t="s">
        <v>225</v>
      </c>
      <c r="C120" s="132" t="s">
        <v>287</v>
      </c>
      <c r="D120" s="43" t="s">
        <v>10</v>
      </c>
      <c r="E120" s="72" t="s">
        <v>281</v>
      </c>
      <c r="F120" s="106" t="s">
        <v>255</v>
      </c>
      <c r="G120" s="104"/>
      <c r="H120" s="106" t="s">
        <v>255</v>
      </c>
      <c r="I120" s="104"/>
      <c r="J120" s="296"/>
      <c r="K120" s="206"/>
      <c r="L120" s="186"/>
    </row>
    <row r="121" spans="1:13" ht="18.75" customHeight="1" thickBot="1" x14ac:dyDescent="0.3">
      <c r="B121" s="294" t="s">
        <v>283</v>
      </c>
      <c r="C121" s="134" t="s">
        <v>88</v>
      </c>
      <c r="D121" s="68" t="s">
        <v>10</v>
      </c>
      <c r="E121" s="289" t="s">
        <v>282</v>
      </c>
      <c r="F121" s="290"/>
      <c r="G121" s="290"/>
      <c r="H121" s="290"/>
      <c r="I121" s="290"/>
      <c r="J121" s="298"/>
      <c r="K121" s="206"/>
      <c r="L121" s="186"/>
    </row>
    <row r="122" spans="1:13" ht="24" customHeight="1" x14ac:dyDescent="0.25">
      <c r="B122" s="93"/>
      <c r="C122" s="95"/>
      <c r="D122" s="28"/>
      <c r="E122" s="96"/>
      <c r="F122" s="97"/>
      <c r="G122" s="97"/>
      <c r="H122" s="97"/>
      <c r="I122" s="97"/>
      <c r="J122" s="97"/>
      <c r="K122" s="206"/>
      <c r="L122" s="186"/>
    </row>
    <row r="123" spans="1:13" ht="37.5" customHeight="1" x14ac:dyDescent="0.3">
      <c r="A123" s="214"/>
      <c r="B123" s="367" t="s">
        <v>339</v>
      </c>
      <c r="C123" s="368"/>
      <c r="D123" s="299"/>
      <c r="E123" s="299"/>
      <c r="F123" s="299"/>
      <c r="G123" s="12"/>
      <c r="H123" s="12"/>
      <c r="I123" s="215"/>
      <c r="J123" s="12"/>
      <c r="K123" s="281"/>
      <c r="L123" s="12"/>
    </row>
    <row r="124" spans="1:13" ht="15.75" customHeight="1" x14ac:dyDescent="0.2">
      <c r="A124" s="214"/>
      <c r="B124" s="368"/>
      <c r="C124" s="368"/>
      <c r="D124" s="366"/>
      <c r="E124" s="366"/>
      <c r="F124" s="12"/>
      <c r="G124" s="12"/>
      <c r="H124" s="12"/>
      <c r="I124" s="214"/>
      <c r="J124" s="12"/>
      <c r="K124" s="281"/>
      <c r="L124" s="12"/>
    </row>
    <row r="125" spans="1:13" ht="36.75" customHeight="1" x14ac:dyDescent="0.3">
      <c r="A125" s="214"/>
      <c r="B125" s="360" t="s">
        <v>344</v>
      </c>
      <c r="C125" s="360"/>
      <c r="D125" s="299"/>
      <c r="E125" s="299"/>
      <c r="F125" s="299"/>
      <c r="G125" s="216" t="s">
        <v>345</v>
      </c>
      <c r="H125" s="295"/>
      <c r="I125" s="217" t="s">
        <v>343</v>
      </c>
      <c r="J125" s="295"/>
      <c r="K125" s="282"/>
      <c r="L125" s="186"/>
      <c r="M125" s="218"/>
    </row>
    <row r="126" spans="1:13" x14ac:dyDescent="0.3">
      <c r="A126" s="145"/>
      <c r="B126" s="252"/>
      <c r="C126" s="253"/>
      <c r="D126" s="252"/>
      <c r="E126" s="252"/>
      <c r="F126" s="252"/>
      <c r="G126" s="252"/>
      <c r="H126" s="252"/>
      <c r="I126" s="356"/>
      <c r="J126" s="356"/>
      <c r="K126" s="283"/>
      <c r="L126" s="186"/>
      <c r="M126" s="186"/>
    </row>
    <row r="127" spans="1:13" ht="20.25" customHeight="1" x14ac:dyDescent="0.2">
      <c r="B127" s="220"/>
      <c r="C127" s="221"/>
      <c r="D127" s="222"/>
      <c r="E127" s="222"/>
      <c r="F127" s="222"/>
      <c r="G127" s="222"/>
      <c r="H127" s="222"/>
      <c r="I127" s="223"/>
      <c r="J127" s="223"/>
      <c r="K127" s="284"/>
      <c r="L127" s="225"/>
      <c r="M127" s="225"/>
    </row>
    <row r="128" spans="1:13" ht="48.75" customHeight="1" x14ac:dyDescent="0.4">
      <c r="B128" s="226"/>
      <c r="C128" s="227"/>
      <c r="D128" s="204"/>
      <c r="E128" s="228"/>
      <c r="F128" s="228"/>
      <c r="G128" s="228"/>
      <c r="H128" s="228"/>
      <c r="I128" s="228"/>
      <c r="J128" s="229"/>
      <c r="K128" s="284"/>
      <c r="L128" s="230"/>
      <c r="M128" s="186"/>
    </row>
    <row r="129" spans="2:17" ht="20.25" customHeight="1" x14ac:dyDescent="0.3">
      <c r="B129" s="231"/>
      <c r="C129" s="232"/>
      <c r="D129" s="233"/>
      <c r="E129" s="234"/>
      <c r="F129" s="233"/>
      <c r="G129" s="233"/>
      <c r="H129" s="233"/>
      <c r="I129" s="231"/>
      <c r="J129" s="219"/>
      <c r="K129" s="284"/>
      <c r="L129" s="231"/>
      <c r="M129" s="225"/>
    </row>
    <row r="130" spans="2:17" ht="22.5" customHeight="1" x14ac:dyDescent="0.3">
      <c r="M130" s="230"/>
    </row>
    <row r="131" spans="2:17" ht="20.25" customHeight="1" x14ac:dyDescent="0.3">
      <c r="M131" s="231"/>
    </row>
    <row r="134" spans="2:17" ht="20.25" x14ac:dyDescent="0.3">
      <c r="N134" s="222"/>
      <c r="O134" s="235"/>
      <c r="P134" s="235"/>
      <c r="Q134" s="235"/>
    </row>
    <row r="135" spans="2:17" ht="45.75" customHeight="1" x14ac:dyDescent="0.3">
      <c r="O135" s="222"/>
      <c r="P135" s="222"/>
      <c r="Q135" s="222"/>
    </row>
    <row r="137" spans="2:17" ht="20.25" customHeight="1" x14ac:dyDescent="0.3"/>
    <row r="138" spans="2:17" ht="25.5" customHeight="1" x14ac:dyDescent="0.3"/>
    <row r="141" spans="2:17" x14ac:dyDescent="0.3">
      <c r="N141" s="12"/>
    </row>
    <row r="142" spans="2:17" ht="29.45" customHeight="1" x14ac:dyDescent="0.3">
      <c r="N142" s="12"/>
      <c r="O142" s="12"/>
      <c r="P142" s="12"/>
      <c r="Q142" s="12"/>
    </row>
    <row r="143" spans="2:17" x14ac:dyDescent="0.3">
      <c r="N143" s="219"/>
      <c r="O143" s="12"/>
      <c r="P143" s="12"/>
      <c r="Q143" s="12"/>
    </row>
    <row r="144" spans="2:17" x14ac:dyDescent="0.3">
      <c r="N144" s="225"/>
      <c r="O144" s="219"/>
      <c r="P144" s="219"/>
      <c r="Q144" s="219"/>
    </row>
    <row r="145" spans="1:17" ht="21" customHeight="1" x14ac:dyDescent="0.3">
      <c r="N145" s="219"/>
      <c r="O145" s="225"/>
      <c r="P145" s="225"/>
      <c r="Q145" s="225"/>
    </row>
    <row r="146" spans="1:17" ht="23.25" customHeight="1" x14ac:dyDescent="0.3">
      <c r="N146" s="225"/>
      <c r="O146" s="219"/>
      <c r="P146" s="219"/>
      <c r="Q146" s="219"/>
    </row>
    <row r="147" spans="1:17" x14ac:dyDescent="0.3">
      <c r="N147" s="219"/>
      <c r="O147" s="225"/>
      <c r="P147" s="225"/>
      <c r="Q147" s="225"/>
    </row>
    <row r="148" spans="1:17" ht="24.75" customHeight="1" x14ac:dyDescent="0.3">
      <c r="N148" s="224"/>
      <c r="O148" s="219"/>
      <c r="P148" s="219"/>
      <c r="Q148" s="219"/>
    </row>
    <row r="149" spans="1:17" x14ac:dyDescent="0.3">
      <c r="N149" s="226"/>
      <c r="O149" s="224"/>
      <c r="P149" s="224"/>
      <c r="Q149" s="224"/>
    </row>
    <row r="150" spans="1:17" ht="24" customHeight="1" x14ac:dyDescent="0.3">
      <c r="N150" s="231"/>
      <c r="O150" s="226"/>
      <c r="P150" s="226"/>
      <c r="Q150" s="226"/>
    </row>
    <row r="151" spans="1:17" x14ac:dyDescent="0.3">
      <c r="O151" s="231"/>
      <c r="P151" s="231"/>
      <c r="Q151" s="231"/>
    </row>
    <row r="156" spans="1:17" ht="24.75" customHeight="1" x14ac:dyDescent="0.3"/>
    <row r="160" spans="1:17" s="203" customFormat="1" ht="13.5" customHeight="1" x14ac:dyDescent="0.3">
      <c r="A160" s="236"/>
      <c r="B160" s="183"/>
      <c r="C160" s="182"/>
      <c r="D160" s="184"/>
      <c r="E160" s="184"/>
      <c r="F160" s="182"/>
      <c r="G160" s="182"/>
      <c r="H160" s="182"/>
      <c r="I160" s="182"/>
      <c r="J160" s="182"/>
      <c r="K160" s="201"/>
      <c r="L160" s="182"/>
      <c r="M160" s="182"/>
      <c r="N160" s="182"/>
      <c r="O160" s="182"/>
      <c r="P160" s="182"/>
      <c r="Q160" s="182"/>
    </row>
    <row r="161" spans="1:17" s="236" customFormat="1" ht="42" customHeight="1" x14ac:dyDescent="0.3">
      <c r="A161" s="182"/>
      <c r="B161" s="183"/>
      <c r="C161" s="182"/>
      <c r="D161" s="184"/>
      <c r="E161" s="184"/>
      <c r="F161" s="182"/>
      <c r="G161" s="182"/>
      <c r="H161" s="182"/>
      <c r="I161" s="182"/>
      <c r="J161" s="182"/>
      <c r="K161" s="201"/>
      <c r="L161" s="182"/>
      <c r="M161" s="182"/>
      <c r="N161" s="182"/>
      <c r="O161" s="182"/>
      <c r="P161" s="182"/>
      <c r="Q161" s="182"/>
    </row>
    <row r="162" spans="1:17" ht="60.75" customHeight="1" x14ac:dyDescent="0.3"/>
    <row r="176" spans="1:17" ht="37.5" customHeight="1" x14ac:dyDescent="0.3"/>
    <row r="179" spans="1:17" ht="21.95" customHeight="1" x14ac:dyDescent="0.3"/>
    <row r="180" spans="1:17" ht="22.5" customHeight="1" x14ac:dyDescent="0.3"/>
    <row r="183" spans="1:17" ht="21.95" customHeight="1" x14ac:dyDescent="0.3"/>
    <row r="184" spans="1:17" ht="41.25" customHeight="1" x14ac:dyDescent="0.3"/>
    <row r="185" spans="1:17" ht="11.45" customHeight="1" x14ac:dyDescent="0.3">
      <c r="A185" s="235"/>
    </row>
    <row r="186" spans="1:17" s="235" customFormat="1" ht="20.25" x14ac:dyDescent="0.3">
      <c r="A186" s="222"/>
      <c r="B186" s="183"/>
      <c r="C186" s="182"/>
      <c r="D186" s="184"/>
      <c r="E186" s="184"/>
      <c r="F186" s="182"/>
      <c r="G186" s="182"/>
      <c r="H186" s="182"/>
      <c r="I186" s="182"/>
      <c r="J186" s="182"/>
      <c r="K186" s="201"/>
      <c r="L186" s="182"/>
      <c r="M186" s="182"/>
      <c r="N186" s="182"/>
      <c r="O186" s="182"/>
      <c r="P186" s="182"/>
      <c r="Q186" s="182"/>
    </row>
    <row r="187" spans="1:17" s="222" customFormat="1" x14ac:dyDescent="0.3">
      <c r="A187" s="182"/>
      <c r="B187" s="183"/>
      <c r="C187" s="182"/>
      <c r="D187" s="184"/>
      <c r="E187" s="184"/>
      <c r="F187" s="182"/>
      <c r="G187" s="182"/>
      <c r="H187" s="182"/>
      <c r="I187" s="182"/>
      <c r="J187" s="182"/>
      <c r="K187" s="201"/>
      <c r="L187" s="182"/>
      <c r="M187" s="182"/>
      <c r="N187" s="182"/>
      <c r="O187" s="182"/>
      <c r="P187" s="182"/>
      <c r="Q187" s="182"/>
    </row>
    <row r="188" spans="1:17" x14ac:dyDescent="0.3">
      <c r="A188" s="237"/>
    </row>
    <row r="189" spans="1:17" x14ac:dyDescent="0.3">
      <c r="A189" s="237"/>
    </row>
    <row r="190" spans="1:17" ht="20.25" x14ac:dyDescent="0.3">
      <c r="A190" s="11"/>
    </row>
    <row r="191" spans="1:17" ht="20.25" x14ac:dyDescent="0.3">
      <c r="A191" s="11"/>
    </row>
    <row r="192" spans="1:17" x14ac:dyDescent="0.3">
      <c r="A192" s="237"/>
    </row>
    <row r="195" spans="1:19" ht="21" customHeight="1" x14ac:dyDescent="0.3"/>
    <row r="196" spans="1:19" x14ac:dyDescent="0.3">
      <c r="A196" s="238"/>
      <c r="R196" s="219"/>
      <c r="S196" s="239"/>
    </row>
    <row r="197" spans="1:19" s="238" customFormat="1" x14ac:dyDescent="0.3">
      <c r="A197" s="182"/>
      <c r="B197" s="183"/>
      <c r="C197" s="182"/>
      <c r="D197" s="184"/>
      <c r="E197" s="184"/>
      <c r="F197" s="182"/>
      <c r="G197" s="182"/>
      <c r="H197" s="182"/>
      <c r="I197" s="182"/>
      <c r="J197" s="182"/>
      <c r="K197" s="201"/>
      <c r="L197" s="182"/>
      <c r="M197" s="182"/>
      <c r="N197" s="182"/>
      <c r="O197" s="182"/>
      <c r="P197" s="182"/>
      <c r="Q197" s="182"/>
      <c r="R197" s="225"/>
      <c r="S197" s="240"/>
    </row>
    <row r="198" spans="1:19" ht="26.25" customHeight="1" x14ac:dyDescent="0.35">
      <c r="A198" s="241"/>
      <c r="R198" s="219"/>
      <c r="S198" s="242"/>
    </row>
    <row r="199" spans="1:19" s="241" customFormat="1" x14ac:dyDescent="0.3">
      <c r="A199" s="182"/>
      <c r="B199" s="183"/>
      <c r="C199" s="182"/>
      <c r="D199" s="184"/>
      <c r="E199" s="184"/>
      <c r="F199" s="182"/>
      <c r="G199" s="182"/>
      <c r="H199" s="182"/>
      <c r="I199" s="182"/>
      <c r="J199" s="182"/>
      <c r="K199" s="201"/>
      <c r="L199" s="182"/>
      <c r="M199" s="182"/>
      <c r="N199" s="182"/>
      <c r="O199" s="182"/>
      <c r="P199" s="182"/>
      <c r="Q199" s="182"/>
      <c r="R199" s="225"/>
      <c r="S199" s="243"/>
    </row>
    <row r="200" spans="1:19" ht="26.25" customHeight="1" x14ac:dyDescent="0.35">
      <c r="A200" s="222"/>
      <c r="R200" s="219"/>
      <c r="S200" s="242"/>
    </row>
    <row r="201" spans="1:19" s="222" customFormat="1" ht="20.25" customHeight="1" x14ac:dyDescent="0.3">
      <c r="A201" s="182"/>
      <c r="B201" s="183"/>
      <c r="C201" s="182"/>
      <c r="D201" s="184"/>
      <c r="E201" s="184"/>
      <c r="F201" s="182"/>
      <c r="G201" s="182"/>
      <c r="H201" s="182"/>
      <c r="I201" s="182"/>
      <c r="J201" s="182"/>
      <c r="K201" s="201"/>
      <c r="L201" s="182"/>
      <c r="M201" s="182"/>
      <c r="N201" s="182"/>
      <c r="O201" s="182"/>
      <c r="P201" s="182"/>
      <c r="Q201" s="182"/>
      <c r="R201" s="224"/>
      <c r="S201" s="244"/>
    </row>
    <row r="202" spans="1:19" ht="26.25" x14ac:dyDescent="0.35">
      <c r="R202" s="226"/>
      <c r="S202" s="242"/>
    </row>
    <row r="203" spans="1:19" ht="10.5" customHeight="1" x14ac:dyDescent="0.35">
      <c r="R203" s="245"/>
      <c r="S203" s="245"/>
    </row>
  </sheetData>
  <sheetProtection algorithmName="SHA-512" hashValue="k92nEZ9HDB/0OX7zBOGvgXfpPP/anVtyZgY+07RKA0wTt3X2D8IgpBEdA1gKC9owe+6qrwm8rrqvuIo3mjNk+w==" saltValue="I0zJIrrXFrBmzh5JZpE2tg==" spinCount="100000" sheet="1"/>
  <mergeCells count="37">
    <mergeCell ref="B2:J2"/>
    <mergeCell ref="B3:J3"/>
    <mergeCell ref="B5:J5"/>
    <mergeCell ref="B6:E6"/>
    <mergeCell ref="F6:G6"/>
    <mergeCell ref="I6:J6"/>
    <mergeCell ref="B7:E10"/>
    <mergeCell ref="F7:G10"/>
    <mergeCell ref="I8:J8"/>
    <mergeCell ref="I9:J9"/>
    <mergeCell ref="I10:J10"/>
    <mergeCell ref="J11:L11"/>
    <mergeCell ref="B12:C12"/>
    <mergeCell ref="B13:C13"/>
    <mergeCell ref="D13:J13"/>
    <mergeCell ref="B14:C14"/>
    <mergeCell ref="D14:J14"/>
    <mergeCell ref="B15:C15"/>
    <mergeCell ref="D15:J15"/>
    <mergeCell ref="B16:C16"/>
    <mergeCell ref="D16:J16"/>
    <mergeCell ref="C18:E18"/>
    <mergeCell ref="B19:B21"/>
    <mergeCell ref="C19:C21"/>
    <mergeCell ref="D19:D21"/>
    <mergeCell ref="E19:E21"/>
    <mergeCell ref="F19:G20"/>
    <mergeCell ref="H19:I20"/>
    <mergeCell ref="J19:J21"/>
    <mergeCell ref="I126:J126"/>
    <mergeCell ref="B23:J23"/>
    <mergeCell ref="B79:J79"/>
    <mergeCell ref="B123:C124"/>
    <mergeCell ref="D124:E124"/>
    <mergeCell ref="B125:C125"/>
    <mergeCell ref="D125:F125"/>
    <mergeCell ref="D123:F123"/>
  </mergeCells>
  <conditionalFormatting sqref="F118:J121">
    <cfRule type="containsErrors" dxfId="71" priority="17">
      <formula>ISERROR(F118)</formula>
    </cfRule>
  </conditionalFormatting>
  <conditionalFormatting sqref="F106:I106 H86:I87 H104:I104 H92:I93 H98:I99 F87:G87 F99:G99 F110:J110 F80:I81">
    <cfRule type="containsErrors" dxfId="70" priority="18">
      <formula>ISERROR(F80)</formula>
    </cfRule>
  </conditionalFormatting>
  <conditionalFormatting sqref="G56">
    <cfRule type="cellIs" dxfId="69" priority="16" operator="equal">
      <formula>0</formula>
    </cfRule>
  </conditionalFormatting>
  <conditionalFormatting sqref="F113:J114 F24:I24 J116:J121 J57 J25:J33 J47:J49 J59:J78 J51:J55 J35:J39">
    <cfRule type="cellIs" dxfId="68" priority="15" stopIfTrue="1" operator="equal">
      <formula>0</formula>
    </cfRule>
  </conditionalFormatting>
  <conditionalFormatting sqref="F105:I105 F107:I107 F99:I99 F93:I93 F87:I87 F81:I81 J108:J110">
    <cfRule type="cellIs" dxfId="67" priority="14" stopIfTrue="1" operator="equal">
      <formula>0</formula>
    </cfRule>
  </conditionalFormatting>
  <conditionalFormatting sqref="L117 F75:I78 F67:I67 F62:I62 F35:F40 G40 F58:I59 F34:I34 J58 F50:J50 F46:J46">
    <cfRule type="cellIs" dxfId="66" priority="13" stopIfTrue="1" operator="equal">
      <formula>0</formula>
    </cfRule>
  </conditionalFormatting>
  <conditionalFormatting sqref="E4:F4 D13:J15">
    <cfRule type="containsBlanks" dxfId="65" priority="12" stopIfTrue="1">
      <formula>LEN(TRIM(D4))=0</formula>
    </cfRule>
  </conditionalFormatting>
  <conditionalFormatting sqref="D125">
    <cfRule type="containsBlanks" dxfId="64" priority="11" stopIfTrue="1">
      <formula>LEN(TRIM(D125))=0</formula>
    </cfRule>
  </conditionalFormatting>
  <conditionalFormatting sqref="H125">
    <cfRule type="containsBlanks" dxfId="63" priority="10" stopIfTrue="1">
      <formula>LEN(TRIM(H125))=0</formula>
    </cfRule>
  </conditionalFormatting>
  <conditionalFormatting sqref="G35:I39">
    <cfRule type="cellIs" dxfId="62" priority="9" stopIfTrue="1" operator="equal">
      <formula>0</formula>
    </cfRule>
  </conditionalFormatting>
  <conditionalFormatting sqref="J125">
    <cfRule type="containsBlanks" dxfId="61" priority="8" stopIfTrue="1">
      <formula>LEN(TRIM(J125))=0</formula>
    </cfRule>
  </conditionalFormatting>
  <conditionalFormatting sqref="D123">
    <cfRule type="containsBlanks" dxfId="60" priority="7" stopIfTrue="1">
      <formula>LEN(TRIM(D123))=0</formula>
    </cfRule>
  </conditionalFormatting>
  <conditionalFormatting sqref="J41:J45">
    <cfRule type="cellIs" dxfId="59" priority="6" stopIfTrue="1" operator="equal">
      <formula>0</formula>
    </cfRule>
  </conditionalFormatting>
  <conditionalFormatting sqref="J56">
    <cfRule type="cellIs" dxfId="58" priority="5" stopIfTrue="1" operator="equal">
      <formula>0</formula>
    </cfRule>
  </conditionalFormatting>
  <conditionalFormatting sqref="J40">
    <cfRule type="cellIs" dxfId="57" priority="4" stopIfTrue="1" operator="equal">
      <formula>0</formula>
    </cfRule>
  </conditionalFormatting>
  <conditionalFormatting sqref="J34">
    <cfRule type="cellIs" dxfId="56" priority="3" stopIfTrue="1" operator="equal">
      <formula>0</formula>
    </cfRule>
  </conditionalFormatting>
  <conditionalFormatting sqref="J24">
    <cfRule type="cellIs" dxfId="55" priority="2" stopIfTrue="1" operator="equal">
      <formula>0</formula>
    </cfRule>
  </conditionalFormatting>
  <conditionalFormatting sqref="J107">
    <cfRule type="cellIs" dxfId="54" priority="1" stopIfTrue="1" operator="equal">
      <formula>0</formula>
    </cfRule>
  </conditionalFormatting>
  <dataValidations count="4">
    <dataValidation type="list" allowBlank="1" showInputMessage="1" showErrorMessage="1" prompt="Комірку потрібно заповнити (оберіть період)" sqref="E4" xr:uid="{B839FC84-B2DB-4C8A-A2D3-E54E97BB0801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F4" xr:uid="{374EAF88-27A2-4809-9768-778AD803BC89}">
      <formula1>"2019,2020,2021,2022,2023,2024,2025"</formula1>
    </dataValidation>
    <dataValidation allowBlank="1" showInputMessage="1" showErrorMessage="1" prompt="Комірку потрібно заповнити" sqref="H125 D13:J15 J125 D123:F123" xr:uid="{87718CA2-E7CC-491B-85B6-34CFF7A1F71D}"/>
    <dataValidation allowBlank="1" showInputMessage="1" showErrorMessage="1" prompt="Комірку потрібно заповнити (ініціали та прізвище виконавця)" sqref="D125" xr:uid="{5FE92B34-4476-4E63-9D04-4A6BB45E427C}"/>
  </dataValidations>
  <pageMargins left="0.7" right="0.7" top="0.75" bottom="0.75" header="0.3" footer="0.3"/>
  <pageSetup paperSize="9" scale="33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907A8-3774-44C8-8CED-D029087B6619}">
  <dimension ref="B1:K129"/>
  <sheetViews>
    <sheetView view="pageBreakPreview" topLeftCell="A31" zoomScale="60" zoomScaleNormal="86" workbookViewId="0">
      <selection activeCell="M2" sqref="M2"/>
    </sheetView>
  </sheetViews>
  <sheetFormatPr defaultRowHeight="12.75" x14ac:dyDescent="0.2"/>
  <cols>
    <col min="1" max="1" width="2.1640625" style="149" customWidth="1"/>
    <col min="2" max="2" width="16" style="149" customWidth="1"/>
    <col min="3" max="3" width="46.5" style="149" customWidth="1"/>
    <col min="4" max="4" width="13" style="149" customWidth="1"/>
    <col min="5" max="5" width="12.1640625" style="149" customWidth="1"/>
    <col min="6" max="6" width="26.6640625" style="149" customWidth="1"/>
    <col min="7" max="7" width="20.83203125" style="149" customWidth="1"/>
    <col min="8" max="8" width="22.83203125" style="149" customWidth="1"/>
    <col min="9" max="9" width="21.1640625" style="149" customWidth="1"/>
    <col min="10" max="10" width="7" style="141" customWidth="1"/>
    <col min="11" max="16384" width="9.33203125" style="149"/>
  </cols>
  <sheetData>
    <row r="1" spans="2:10" ht="58.5" customHeight="1" x14ac:dyDescent="0.25">
      <c r="E1" s="18"/>
      <c r="F1" s="18"/>
      <c r="G1" s="18"/>
      <c r="H1" s="369" t="s">
        <v>352</v>
      </c>
      <c r="I1" s="369"/>
    </row>
    <row r="2" spans="2:10" ht="14.25" customHeight="1" x14ac:dyDescent="0.25">
      <c r="E2" s="18"/>
      <c r="F2" s="18"/>
      <c r="G2" s="18"/>
      <c r="H2" s="18"/>
      <c r="I2" s="18"/>
      <c r="J2" s="150"/>
    </row>
    <row r="3" spans="2:10" ht="18.75" x14ac:dyDescent="0.3">
      <c r="B3" s="372" t="s">
        <v>252</v>
      </c>
      <c r="C3" s="373"/>
      <c r="D3" s="373"/>
      <c r="E3" s="373"/>
      <c r="F3" s="373"/>
      <c r="G3" s="373"/>
      <c r="H3" s="373"/>
      <c r="I3" s="373"/>
      <c r="J3" s="151"/>
    </row>
    <row r="4" spans="2:10" ht="17.25" customHeight="1" x14ac:dyDescent="0.3">
      <c r="B4" s="147"/>
      <c r="C4" s="147"/>
      <c r="D4" s="148"/>
      <c r="E4" s="177" t="s">
        <v>340</v>
      </c>
      <c r="F4" s="175"/>
      <c r="G4" s="175"/>
      <c r="H4" s="178" t="s">
        <v>341</v>
      </c>
      <c r="I4" s="147"/>
      <c r="J4" s="151"/>
    </row>
    <row r="5" spans="2:10" ht="19.5" customHeight="1" x14ac:dyDescent="0.2">
      <c r="B5" s="374" t="s">
        <v>74</v>
      </c>
      <c r="C5" s="375"/>
      <c r="D5" s="375"/>
      <c r="E5" s="375"/>
      <c r="F5" s="375"/>
      <c r="G5" s="375"/>
      <c r="H5" s="375"/>
      <c r="I5" s="375"/>
      <c r="J5" s="151"/>
    </row>
    <row r="6" spans="2:10" ht="21" customHeight="1" x14ac:dyDescent="0.3">
      <c r="B6" s="256"/>
      <c r="C6" s="376"/>
      <c r="D6" s="377"/>
      <c r="E6" s="377"/>
      <c r="F6" s="377"/>
      <c r="G6" s="377"/>
      <c r="H6" s="377"/>
      <c r="I6" s="377"/>
      <c r="J6" s="152"/>
    </row>
    <row r="7" spans="2:10" ht="15" x14ac:dyDescent="0.25">
      <c r="B7" s="254" t="s">
        <v>348</v>
      </c>
      <c r="C7" s="255"/>
      <c r="D7" s="255"/>
      <c r="E7" s="255"/>
      <c r="F7" s="255" t="s">
        <v>296</v>
      </c>
      <c r="G7" s="255"/>
      <c r="H7" s="255"/>
      <c r="I7" s="255"/>
      <c r="J7" s="151"/>
    </row>
    <row r="8" spans="2:10" ht="15" customHeight="1" x14ac:dyDescent="0.2"/>
    <row r="9" spans="2:10" ht="102.75" customHeight="1" x14ac:dyDescent="0.2">
      <c r="B9" s="379" t="s">
        <v>275</v>
      </c>
      <c r="C9" s="370" t="s">
        <v>56</v>
      </c>
      <c r="D9" s="370" t="s">
        <v>3</v>
      </c>
      <c r="E9" s="370" t="s">
        <v>4</v>
      </c>
      <c r="F9" s="371" t="s">
        <v>114</v>
      </c>
      <c r="G9" s="371"/>
      <c r="H9" s="371" t="s">
        <v>351</v>
      </c>
      <c r="I9" s="371"/>
      <c r="J9" s="153"/>
    </row>
    <row r="10" spans="2:10" ht="42" customHeight="1" x14ac:dyDescent="0.2">
      <c r="B10" s="379"/>
      <c r="C10" s="370"/>
      <c r="D10" s="370"/>
      <c r="E10" s="370"/>
      <c r="F10" s="21" t="s">
        <v>226</v>
      </c>
      <c r="G10" s="21" t="s">
        <v>60</v>
      </c>
      <c r="H10" s="21" t="s">
        <v>226</v>
      </c>
      <c r="I10" s="21" t="s">
        <v>60</v>
      </c>
      <c r="J10" s="154"/>
    </row>
    <row r="11" spans="2:10" ht="16.7" customHeight="1" x14ac:dyDescent="0.25">
      <c r="B11" s="49" t="s">
        <v>6</v>
      </c>
      <c r="C11" s="49" t="s">
        <v>7</v>
      </c>
      <c r="D11" s="49" t="s">
        <v>8</v>
      </c>
      <c r="E11" s="49" t="s">
        <v>9</v>
      </c>
      <c r="F11" s="49">
        <v>1</v>
      </c>
      <c r="G11" s="49">
        <v>2</v>
      </c>
      <c r="H11" s="49">
        <v>3</v>
      </c>
      <c r="I11" s="49">
        <v>4</v>
      </c>
      <c r="J11" s="136"/>
    </row>
    <row r="12" spans="2:10" ht="16.7" customHeight="1" x14ac:dyDescent="0.2">
      <c r="B12" s="83" t="s">
        <v>12</v>
      </c>
      <c r="C12" s="51" t="s">
        <v>107</v>
      </c>
      <c r="D12" s="22" t="s">
        <v>10</v>
      </c>
      <c r="E12" s="23" t="s">
        <v>13</v>
      </c>
      <c r="F12" s="110">
        <f>'4-НКРЕКП-виробництво е_е'!F25</f>
        <v>0</v>
      </c>
      <c r="G12" s="110">
        <f>'4-НКРЕКП-виробництво е_е'!G25</f>
        <v>0</v>
      </c>
      <c r="H12" s="110">
        <f>'4-НКРЕКП-виробництво е_е'!H25</f>
        <v>0</v>
      </c>
      <c r="I12" s="110">
        <f>'4-НКРЕКП-виробництво е_е'!I25</f>
        <v>0</v>
      </c>
      <c r="J12" s="46"/>
    </row>
    <row r="13" spans="2:10" ht="16.7" customHeight="1" x14ac:dyDescent="0.2">
      <c r="B13" s="84" t="s">
        <v>115</v>
      </c>
      <c r="C13" s="52"/>
      <c r="D13" s="24" t="s">
        <v>10</v>
      </c>
      <c r="E13" s="127"/>
      <c r="F13" s="111"/>
      <c r="G13" s="111"/>
      <c r="H13" s="111"/>
      <c r="I13" s="111"/>
      <c r="J13" s="46"/>
    </row>
    <row r="14" spans="2:10" ht="16.7" customHeight="1" x14ac:dyDescent="0.2">
      <c r="B14" s="84" t="s">
        <v>116</v>
      </c>
      <c r="C14" s="52"/>
      <c r="D14" s="24" t="s">
        <v>10</v>
      </c>
      <c r="E14" s="127"/>
      <c r="F14" s="111"/>
      <c r="G14" s="111"/>
      <c r="H14" s="111"/>
      <c r="I14" s="111"/>
      <c r="J14" s="46"/>
    </row>
    <row r="15" spans="2:10" ht="16.7" customHeight="1" x14ac:dyDescent="0.2">
      <c r="B15" s="84" t="s">
        <v>117</v>
      </c>
      <c r="C15" s="52"/>
      <c r="D15" s="24" t="s">
        <v>10</v>
      </c>
      <c r="E15" s="127"/>
      <c r="F15" s="111"/>
      <c r="G15" s="111"/>
      <c r="H15" s="111"/>
      <c r="I15" s="111"/>
      <c r="J15" s="46"/>
    </row>
    <row r="16" spans="2:10" ht="16.7" customHeight="1" x14ac:dyDescent="0.2">
      <c r="B16" s="85" t="s">
        <v>65</v>
      </c>
      <c r="C16" s="52"/>
      <c r="D16" s="24" t="s">
        <v>10</v>
      </c>
      <c r="E16" s="127"/>
      <c r="F16" s="111"/>
      <c r="G16" s="111"/>
      <c r="H16" s="111"/>
      <c r="I16" s="111"/>
      <c r="J16" s="46"/>
    </row>
    <row r="17" spans="2:10" ht="16.7" customHeight="1" x14ac:dyDescent="0.3">
      <c r="B17" s="83" t="s">
        <v>70</v>
      </c>
      <c r="C17" s="53" t="s">
        <v>136</v>
      </c>
      <c r="D17" s="22" t="s">
        <v>10</v>
      </c>
      <c r="E17" s="23" t="s">
        <v>20</v>
      </c>
      <c r="F17" s="155">
        <f>'4-НКРЕКП-виробництво е_е'!F32</f>
        <v>0</v>
      </c>
      <c r="G17" s="110">
        <f>'4-НКРЕКП-виробництво е_е'!G32</f>
        <v>0</v>
      </c>
      <c r="H17" s="155">
        <f>'4-НКРЕКП-виробництво е_е'!H32</f>
        <v>0</v>
      </c>
      <c r="I17" s="110">
        <f>'4-НКРЕКП-виробництво е_е'!I32</f>
        <v>0</v>
      </c>
      <c r="J17" s="46"/>
    </row>
    <row r="18" spans="2:10" ht="16.7" customHeight="1" x14ac:dyDescent="0.2">
      <c r="B18" s="86" t="s">
        <v>129</v>
      </c>
      <c r="C18" s="54"/>
      <c r="D18" s="24" t="s">
        <v>10</v>
      </c>
      <c r="E18" s="127"/>
      <c r="F18" s="111"/>
      <c r="G18" s="111"/>
      <c r="H18" s="111"/>
      <c r="I18" s="111"/>
      <c r="J18" s="46"/>
    </row>
    <row r="19" spans="2:10" ht="16.7" customHeight="1" x14ac:dyDescent="0.2">
      <c r="B19" s="86" t="s">
        <v>130</v>
      </c>
      <c r="C19" s="54"/>
      <c r="D19" s="24" t="s">
        <v>10</v>
      </c>
      <c r="E19" s="127"/>
      <c r="F19" s="111"/>
      <c r="G19" s="111"/>
      <c r="H19" s="111"/>
      <c r="I19" s="111"/>
      <c r="J19" s="46"/>
    </row>
    <row r="20" spans="2:10" ht="16.7" customHeight="1" x14ac:dyDescent="0.2">
      <c r="B20" s="86" t="s">
        <v>131</v>
      </c>
      <c r="C20" s="54"/>
      <c r="D20" s="24" t="s">
        <v>10</v>
      </c>
      <c r="E20" s="127"/>
      <c r="F20" s="111"/>
      <c r="G20" s="111"/>
      <c r="H20" s="111"/>
      <c r="I20" s="111"/>
      <c r="J20" s="46"/>
    </row>
    <row r="21" spans="2:10" ht="16.7" customHeight="1" x14ac:dyDescent="0.2">
      <c r="B21" s="85" t="s">
        <v>65</v>
      </c>
      <c r="C21" s="54"/>
      <c r="D21" s="24" t="s">
        <v>10</v>
      </c>
      <c r="E21" s="127"/>
      <c r="F21" s="111"/>
      <c r="G21" s="111"/>
      <c r="H21" s="111"/>
      <c r="I21" s="111"/>
      <c r="J21" s="46"/>
    </row>
    <row r="22" spans="2:10" s="157" customFormat="1" ht="18.75" x14ac:dyDescent="0.2">
      <c r="B22" s="87" t="s">
        <v>71</v>
      </c>
      <c r="C22" s="55" t="s">
        <v>136</v>
      </c>
      <c r="D22" s="22" t="s">
        <v>10</v>
      </c>
      <c r="E22" s="48" t="s">
        <v>319</v>
      </c>
      <c r="F22" s="112">
        <f>'4-НКРЕКП-виробництво е_е'!F39</f>
        <v>0</v>
      </c>
      <c r="G22" s="112">
        <f>'4-НКРЕКП-виробництво е_е'!G39</f>
        <v>0</v>
      </c>
      <c r="H22" s="112">
        <f>'4-НКРЕКП-виробництво е_е'!H39</f>
        <v>0</v>
      </c>
      <c r="I22" s="112">
        <f>'4-НКРЕКП-виробництво е_е'!I39</f>
        <v>0</v>
      </c>
      <c r="J22" s="156"/>
    </row>
    <row r="23" spans="2:10" ht="18.75" x14ac:dyDescent="0.2">
      <c r="B23" s="88" t="s">
        <v>132</v>
      </c>
      <c r="C23" s="56"/>
      <c r="D23" s="24" t="s">
        <v>10</v>
      </c>
      <c r="E23" s="127"/>
      <c r="F23" s="111"/>
      <c r="G23" s="111"/>
      <c r="H23" s="111"/>
      <c r="I23" s="111"/>
      <c r="J23" s="46"/>
    </row>
    <row r="24" spans="2:10" ht="18.75" x14ac:dyDescent="0.2">
      <c r="B24" s="88" t="s">
        <v>133</v>
      </c>
      <c r="C24" s="56"/>
      <c r="D24" s="24" t="s">
        <v>10</v>
      </c>
      <c r="E24" s="127"/>
      <c r="F24" s="111"/>
      <c r="G24" s="111"/>
      <c r="H24" s="111"/>
      <c r="I24" s="111"/>
      <c r="J24" s="46"/>
    </row>
    <row r="25" spans="2:10" ht="18.75" x14ac:dyDescent="0.2">
      <c r="B25" s="88" t="s">
        <v>134</v>
      </c>
      <c r="C25" s="56"/>
      <c r="D25" s="24" t="s">
        <v>10</v>
      </c>
      <c r="E25" s="127"/>
      <c r="F25" s="111"/>
      <c r="G25" s="111"/>
      <c r="H25" s="111"/>
      <c r="I25" s="111"/>
      <c r="J25" s="46"/>
    </row>
    <row r="26" spans="2:10" ht="18.75" x14ac:dyDescent="0.2">
      <c r="B26" s="85" t="s">
        <v>65</v>
      </c>
      <c r="C26" s="56"/>
      <c r="D26" s="24" t="s">
        <v>10</v>
      </c>
      <c r="E26" s="127"/>
      <c r="F26" s="111"/>
      <c r="G26" s="111"/>
      <c r="H26" s="111"/>
      <c r="I26" s="111"/>
      <c r="J26" s="46"/>
    </row>
    <row r="27" spans="2:10" s="141" customFormat="1" ht="18.75" x14ac:dyDescent="0.25">
      <c r="B27" s="162" t="s">
        <v>311</v>
      </c>
      <c r="C27" s="167" t="s">
        <v>136</v>
      </c>
      <c r="D27" s="80" t="s">
        <v>10</v>
      </c>
      <c r="E27" s="163" t="s">
        <v>323</v>
      </c>
      <c r="F27" s="112">
        <f>'4-НКРЕКП-виробництво е_е'!F45</f>
        <v>0</v>
      </c>
      <c r="G27" s="112">
        <f>'4-НКРЕКП-виробництво е_е'!G45</f>
        <v>0</v>
      </c>
      <c r="H27" s="165" t="s">
        <v>255</v>
      </c>
      <c r="I27" s="165" t="s">
        <v>255</v>
      </c>
      <c r="J27" s="135"/>
    </row>
    <row r="28" spans="2:10" s="141" customFormat="1" ht="18.75" x14ac:dyDescent="0.2">
      <c r="B28" s="164" t="s">
        <v>325</v>
      </c>
      <c r="C28" s="74"/>
      <c r="D28" s="47" t="s">
        <v>10</v>
      </c>
      <c r="E28" s="128"/>
      <c r="F28" s="111"/>
      <c r="G28" s="111"/>
      <c r="H28" s="111"/>
      <c r="I28" s="111"/>
      <c r="J28" s="46"/>
    </row>
    <row r="29" spans="2:10" s="141" customFormat="1" ht="18.75" x14ac:dyDescent="0.2">
      <c r="B29" s="164" t="s">
        <v>326</v>
      </c>
      <c r="C29" s="168"/>
      <c r="D29" s="47" t="s">
        <v>10</v>
      </c>
      <c r="E29" s="128"/>
      <c r="F29" s="111"/>
      <c r="G29" s="111"/>
      <c r="H29" s="111"/>
      <c r="I29" s="111"/>
      <c r="J29" s="46"/>
    </row>
    <row r="30" spans="2:10" s="141" customFormat="1" ht="18.75" x14ac:dyDescent="0.2">
      <c r="B30" s="164" t="s">
        <v>327</v>
      </c>
      <c r="C30" s="74"/>
      <c r="D30" s="47" t="s">
        <v>10</v>
      </c>
      <c r="E30" s="128"/>
      <c r="F30" s="111"/>
      <c r="G30" s="111"/>
      <c r="H30" s="111"/>
      <c r="I30" s="111"/>
      <c r="J30" s="46"/>
    </row>
    <row r="31" spans="2:10" s="141" customFormat="1" ht="18.75" x14ac:dyDescent="0.2">
      <c r="B31" s="162" t="s">
        <v>65</v>
      </c>
      <c r="C31" s="74"/>
      <c r="D31" s="47" t="s">
        <v>10</v>
      </c>
      <c r="E31" s="128"/>
      <c r="F31" s="111"/>
      <c r="G31" s="111"/>
      <c r="H31" s="111"/>
      <c r="I31" s="111"/>
      <c r="J31" s="46"/>
    </row>
    <row r="32" spans="2:10" s="157" customFormat="1" ht="18.75" x14ac:dyDescent="0.25">
      <c r="B32" s="162" t="s">
        <v>152</v>
      </c>
      <c r="C32" s="57" t="s">
        <v>136</v>
      </c>
      <c r="D32" s="22" t="s">
        <v>10</v>
      </c>
      <c r="E32" s="25" t="s">
        <v>30</v>
      </c>
      <c r="F32" s="113">
        <f>'4-НКРЕКП-виробництво е_е'!F49</f>
        <v>0</v>
      </c>
      <c r="G32" s="113">
        <f>'4-НКРЕКП-виробництво е_е'!G49</f>
        <v>0</v>
      </c>
      <c r="H32" s="113">
        <f>'4-НКРЕКП-виробництво е_е'!H49</f>
        <v>0</v>
      </c>
      <c r="I32" s="113">
        <f>'4-НКРЕКП-виробництво е_е'!I49</f>
        <v>0</v>
      </c>
      <c r="J32" s="137"/>
    </row>
    <row r="33" spans="2:10" ht="18.75" x14ac:dyDescent="0.25">
      <c r="B33" s="164" t="s">
        <v>312</v>
      </c>
      <c r="C33" s="56"/>
      <c r="D33" s="24" t="s">
        <v>10</v>
      </c>
      <c r="E33" s="127"/>
      <c r="F33" s="111"/>
      <c r="G33" s="111"/>
      <c r="H33" s="111"/>
      <c r="I33" s="111"/>
      <c r="J33" s="138"/>
    </row>
    <row r="34" spans="2:10" ht="18.75" x14ac:dyDescent="0.25">
      <c r="B34" s="164" t="s">
        <v>313</v>
      </c>
      <c r="C34" s="56"/>
      <c r="D34" s="24" t="s">
        <v>10</v>
      </c>
      <c r="E34" s="127"/>
      <c r="F34" s="111"/>
      <c r="G34" s="111"/>
      <c r="H34" s="111"/>
      <c r="I34" s="111"/>
      <c r="J34" s="138"/>
    </row>
    <row r="35" spans="2:10" ht="18.75" x14ac:dyDescent="0.25">
      <c r="B35" s="164" t="s">
        <v>314</v>
      </c>
      <c r="C35" s="56"/>
      <c r="D35" s="24" t="s">
        <v>10</v>
      </c>
      <c r="E35" s="127"/>
      <c r="F35" s="111"/>
      <c r="G35" s="111"/>
      <c r="H35" s="111"/>
      <c r="I35" s="111"/>
      <c r="J35" s="138"/>
    </row>
    <row r="36" spans="2:10" ht="18.75" x14ac:dyDescent="0.25">
      <c r="B36" s="162" t="s">
        <v>65</v>
      </c>
      <c r="C36" s="56"/>
      <c r="D36" s="24" t="s">
        <v>10</v>
      </c>
      <c r="E36" s="127"/>
      <c r="F36" s="111"/>
      <c r="G36" s="111"/>
      <c r="H36" s="111"/>
      <c r="I36" s="111"/>
      <c r="J36" s="138"/>
    </row>
    <row r="37" spans="2:10" s="157" customFormat="1" ht="18.75" x14ac:dyDescent="0.25">
      <c r="B37" s="162" t="s">
        <v>90</v>
      </c>
      <c r="C37" s="57" t="s">
        <v>262</v>
      </c>
      <c r="D37" s="22" t="s">
        <v>10</v>
      </c>
      <c r="E37" s="25" t="s">
        <v>85</v>
      </c>
      <c r="F37" s="114" t="s">
        <v>255</v>
      </c>
      <c r="G37" s="113">
        <f>'4-НКРЕКП-виробництво е_е'!G69</f>
        <v>0</v>
      </c>
      <c r="H37" s="114" t="s">
        <v>255</v>
      </c>
      <c r="I37" s="113">
        <f>'4-НКРЕКП-виробництво е_е'!I69</f>
        <v>0</v>
      </c>
      <c r="J37" s="137"/>
    </row>
    <row r="38" spans="2:10" ht="18.75" x14ac:dyDescent="0.25">
      <c r="B38" s="164" t="s">
        <v>328</v>
      </c>
      <c r="C38" s="56"/>
      <c r="D38" s="24" t="s">
        <v>10</v>
      </c>
      <c r="E38" s="127"/>
      <c r="F38" s="111"/>
      <c r="G38" s="111"/>
      <c r="H38" s="111"/>
      <c r="I38" s="111"/>
      <c r="J38" s="138"/>
    </row>
    <row r="39" spans="2:10" ht="18.75" x14ac:dyDescent="0.25">
      <c r="B39" s="164" t="s">
        <v>329</v>
      </c>
      <c r="C39" s="56"/>
      <c r="D39" s="24" t="s">
        <v>10</v>
      </c>
      <c r="E39" s="127"/>
      <c r="F39" s="111"/>
      <c r="G39" s="111"/>
      <c r="H39" s="111"/>
      <c r="I39" s="111"/>
      <c r="J39" s="137"/>
    </row>
    <row r="40" spans="2:10" ht="18.75" x14ac:dyDescent="0.25">
      <c r="B40" s="164" t="s">
        <v>330</v>
      </c>
      <c r="C40" s="56"/>
      <c r="D40" s="24" t="s">
        <v>10</v>
      </c>
      <c r="E40" s="127"/>
      <c r="F40" s="111"/>
      <c r="G40" s="111"/>
      <c r="H40" s="111"/>
      <c r="I40" s="111"/>
      <c r="J40" s="138"/>
    </row>
    <row r="41" spans="2:10" ht="18.75" x14ac:dyDescent="0.25">
      <c r="B41" s="162" t="s">
        <v>65</v>
      </c>
      <c r="C41" s="56"/>
      <c r="D41" s="24" t="s">
        <v>10</v>
      </c>
      <c r="E41" s="127"/>
      <c r="F41" s="111"/>
      <c r="G41" s="111"/>
      <c r="H41" s="111"/>
      <c r="I41" s="111"/>
      <c r="J41" s="138"/>
    </row>
    <row r="42" spans="2:10" s="157" customFormat="1" ht="18.75" x14ac:dyDescent="0.25">
      <c r="B42" s="166" t="s">
        <v>92</v>
      </c>
      <c r="C42" s="58" t="s">
        <v>99</v>
      </c>
      <c r="D42" s="80" t="s">
        <v>10</v>
      </c>
      <c r="E42" s="48" t="s">
        <v>139</v>
      </c>
      <c r="F42" s="114" t="s">
        <v>255</v>
      </c>
      <c r="G42" s="113">
        <f>'4-НКРЕКП-виробництво е_е'!G71</f>
        <v>0</v>
      </c>
      <c r="H42" s="114" t="s">
        <v>255</v>
      </c>
      <c r="I42" s="113">
        <f>'4-НКРЕКП-виробництво е_е'!I71</f>
        <v>0</v>
      </c>
      <c r="J42" s="137"/>
    </row>
    <row r="43" spans="2:10" ht="18.75" x14ac:dyDescent="0.25">
      <c r="B43" s="164" t="s">
        <v>331</v>
      </c>
      <c r="C43" s="59"/>
      <c r="D43" s="47" t="s">
        <v>10</v>
      </c>
      <c r="E43" s="128"/>
      <c r="F43" s="111"/>
      <c r="G43" s="111"/>
      <c r="H43" s="111"/>
      <c r="I43" s="111"/>
      <c r="J43" s="138"/>
    </row>
    <row r="44" spans="2:10" ht="18.75" x14ac:dyDescent="0.25">
      <c r="B44" s="164" t="s">
        <v>332</v>
      </c>
      <c r="C44" s="59"/>
      <c r="D44" s="47" t="s">
        <v>10</v>
      </c>
      <c r="E44" s="128"/>
      <c r="F44" s="111"/>
      <c r="G44" s="111"/>
      <c r="H44" s="111"/>
      <c r="I44" s="111"/>
      <c r="J44" s="138"/>
    </row>
    <row r="45" spans="2:10" ht="18.75" x14ac:dyDescent="0.25">
      <c r="B45" s="164" t="s">
        <v>333</v>
      </c>
      <c r="C45" s="59"/>
      <c r="D45" s="47" t="s">
        <v>10</v>
      </c>
      <c r="E45" s="128"/>
      <c r="F45" s="111"/>
      <c r="G45" s="111"/>
      <c r="H45" s="111"/>
      <c r="I45" s="111"/>
      <c r="J45" s="138"/>
    </row>
    <row r="46" spans="2:10" ht="18.75" x14ac:dyDescent="0.25">
      <c r="B46" s="162" t="s">
        <v>65</v>
      </c>
      <c r="C46" s="59"/>
      <c r="D46" s="47" t="s">
        <v>10</v>
      </c>
      <c r="E46" s="128"/>
      <c r="F46" s="111"/>
      <c r="G46" s="111"/>
      <c r="H46" s="111"/>
      <c r="I46" s="111"/>
      <c r="J46" s="138"/>
    </row>
    <row r="47" spans="2:10" s="157" customFormat="1" ht="18.75" x14ac:dyDescent="0.25">
      <c r="B47" s="162" t="s">
        <v>94</v>
      </c>
      <c r="C47" s="57" t="s">
        <v>100</v>
      </c>
      <c r="D47" s="22" t="s">
        <v>10</v>
      </c>
      <c r="E47" s="25" t="s">
        <v>137</v>
      </c>
      <c r="F47" s="114" t="s">
        <v>255</v>
      </c>
      <c r="G47" s="113">
        <f>'4-НКРЕКП-виробництво е_е'!G73</f>
        <v>0</v>
      </c>
      <c r="H47" s="114" t="s">
        <v>255</v>
      </c>
      <c r="I47" s="113">
        <f>'4-НКРЕКП-виробництво е_е'!I73</f>
        <v>0</v>
      </c>
      <c r="J47" s="137"/>
    </row>
    <row r="48" spans="2:10" ht="18.75" x14ac:dyDescent="0.25">
      <c r="B48" s="164" t="s">
        <v>334</v>
      </c>
      <c r="C48" s="56"/>
      <c r="D48" s="24" t="s">
        <v>10</v>
      </c>
      <c r="E48" s="127"/>
      <c r="F48" s="111"/>
      <c r="G48" s="111"/>
      <c r="H48" s="111"/>
      <c r="I48" s="111"/>
      <c r="J48" s="138"/>
    </row>
    <row r="49" spans="2:11" ht="18.75" x14ac:dyDescent="0.25">
      <c r="B49" s="164" t="s">
        <v>335</v>
      </c>
      <c r="C49" s="56"/>
      <c r="D49" s="24" t="s">
        <v>10</v>
      </c>
      <c r="E49" s="127"/>
      <c r="F49" s="111"/>
      <c r="G49" s="111"/>
      <c r="H49" s="111"/>
      <c r="I49" s="111"/>
      <c r="J49" s="138"/>
    </row>
    <row r="50" spans="2:11" ht="18.75" x14ac:dyDescent="0.25">
      <c r="B50" s="164" t="s">
        <v>336</v>
      </c>
      <c r="C50" s="56"/>
      <c r="D50" s="24" t="s">
        <v>10</v>
      </c>
      <c r="E50" s="127"/>
      <c r="F50" s="111"/>
      <c r="G50" s="111"/>
      <c r="H50" s="111"/>
      <c r="I50" s="111"/>
      <c r="J50" s="138"/>
    </row>
    <row r="51" spans="2:11" ht="18.75" x14ac:dyDescent="0.25">
      <c r="B51" s="162" t="s">
        <v>65</v>
      </c>
      <c r="C51" s="56"/>
      <c r="D51" s="24" t="s">
        <v>10</v>
      </c>
      <c r="E51" s="127"/>
      <c r="F51" s="111"/>
      <c r="G51" s="111"/>
      <c r="H51" s="111"/>
      <c r="I51" s="111"/>
      <c r="J51" s="138"/>
    </row>
    <row r="52" spans="2:11" s="157" customFormat="1" ht="18.75" x14ac:dyDescent="0.25">
      <c r="B52" s="162" t="s">
        <v>95</v>
      </c>
      <c r="C52" s="57" t="s">
        <v>101</v>
      </c>
      <c r="D52" s="22" t="s">
        <v>10</v>
      </c>
      <c r="E52" s="25" t="s">
        <v>141</v>
      </c>
      <c r="F52" s="114" t="s">
        <v>255</v>
      </c>
      <c r="G52" s="113">
        <f>'4-НКРЕКП-виробництво е_е'!G74</f>
        <v>0</v>
      </c>
      <c r="H52" s="114" t="s">
        <v>255</v>
      </c>
      <c r="I52" s="113">
        <f>'4-НКРЕКП-виробництво е_е'!I74</f>
        <v>0</v>
      </c>
      <c r="J52" s="137"/>
    </row>
    <row r="53" spans="2:11" ht="79.5" customHeight="1" x14ac:dyDescent="0.25">
      <c r="B53" s="164" t="s">
        <v>315</v>
      </c>
      <c r="C53" s="56" t="s">
        <v>228</v>
      </c>
      <c r="D53" s="24" t="s">
        <v>10</v>
      </c>
      <c r="E53" s="127"/>
      <c r="F53" s="111"/>
      <c r="G53" s="111"/>
      <c r="H53" s="111"/>
      <c r="I53" s="111"/>
      <c r="J53" s="138"/>
    </row>
    <row r="54" spans="2:11" ht="18.75" x14ac:dyDescent="0.25">
      <c r="B54" s="164" t="s">
        <v>316</v>
      </c>
      <c r="C54" s="56"/>
      <c r="D54" s="24" t="s">
        <v>10</v>
      </c>
      <c r="E54" s="127"/>
      <c r="F54" s="111"/>
      <c r="G54" s="111"/>
      <c r="H54" s="111"/>
      <c r="I54" s="111"/>
      <c r="J54" s="138"/>
    </row>
    <row r="55" spans="2:11" ht="18.75" x14ac:dyDescent="0.25">
      <c r="B55" s="164" t="s">
        <v>317</v>
      </c>
      <c r="C55" s="56"/>
      <c r="D55" s="24" t="s">
        <v>10</v>
      </c>
      <c r="E55" s="127"/>
      <c r="F55" s="111"/>
      <c r="G55" s="111"/>
      <c r="H55" s="111"/>
      <c r="I55" s="111"/>
      <c r="J55" s="138"/>
    </row>
    <row r="56" spans="2:11" ht="18.75" x14ac:dyDescent="0.25">
      <c r="B56" s="85" t="s">
        <v>65</v>
      </c>
      <c r="C56" s="56"/>
      <c r="D56" s="24" t="s">
        <v>10</v>
      </c>
      <c r="E56" s="127"/>
      <c r="F56" s="111"/>
      <c r="G56" s="111"/>
      <c r="H56" s="111"/>
      <c r="I56" s="111"/>
      <c r="J56" s="138"/>
    </row>
    <row r="57" spans="2:11" s="158" customFormat="1" ht="12.75" customHeight="1" x14ac:dyDescent="0.25">
      <c r="B57" s="90"/>
      <c r="C57" s="90"/>
      <c r="D57" s="90"/>
      <c r="E57" s="90"/>
      <c r="F57" s="90"/>
      <c r="G57" s="90"/>
      <c r="H57" s="90"/>
      <c r="I57" s="90"/>
      <c r="J57" s="137"/>
    </row>
    <row r="58" spans="2:11" ht="27.75" customHeight="1" x14ac:dyDescent="0.25">
      <c r="B58" s="378" t="s">
        <v>339</v>
      </c>
      <c r="C58" s="378"/>
      <c r="D58" s="378"/>
      <c r="E58" s="378"/>
      <c r="F58" s="159"/>
      <c r="G58" s="159"/>
      <c r="H58" s="159"/>
      <c r="I58" s="259"/>
      <c r="J58" s="159"/>
    </row>
    <row r="59" spans="2:11" ht="15.75" customHeight="1" x14ac:dyDescent="0.2">
      <c r="B59" s="378"/>
      <c r="C59" s="378"/>
      <c r="D59" s="378"/>
      <c r="E59" s="378"/>
      <c r="F59" s="160"/>
      <c r="G59" s="160"/>
      <c r="H59" s="160"/>
      <c r="I59" s="265" t="s">
        <v>64</v>
      </c>
      <c r="J59" s="159"/>
    </row>
    <row r="60" spans="2:11" ht="15.75" customHeight="1" x14ac:dyDescent="0.2">
      <c r="B60" s="19"/>
      <c r="C60" s="19"/>
      <c r="D60" s="19"/>
    </row>
    <row r="61" spans="2:11" ht="26.25" customHeight="1" x14ac:dyDescent="0.25">
      <c r="B61" s="161" t="s">
        <v>346</v>
      </c>
      <c r="C61" s="176"/>
      <c r="E61" s="161" t="s">
        <v>345</v>
      </c>
      <c r="F61" s="176"/>
      <c r="G61" s="144"/>
      <c r="H61" s="161" t="s">
        <v>343</v>
      </c>
      <c r="I61" s="176"/>
      <c r="J61" s="139"/>
      <c r="K61" s="19"/>
    </row>
    <row r="65" spans="3:9" ht="12" customHeight="1" x14ac:dyDescent="0.2"/>
    <row r="72" spans="3:9" ht="16.5" x14ac:dyDescent="0.25">
      <c r="C72" s="20"/>
      <c r="D72" s="20"/>
      <c r="E72" s="19"/>
      <c r="F72" s="19"/>
      <c r="G72" s="19"/>
      <c r="H72" s="19"/>
      <c r="I72" s="19"/>
    </row>
    <row r="73" spans="3:9" ht="16.5" x14ac:dyDescent="0.25">
      <c r="C73" s="20"/>
      <c r="D73" s="20"/>
      <c r="E73" s="19"/>
      <c r="F73" s="19"/>
      <c r="G73" s="19"/>
      <c r="H73" s="19"/>
      <c r="I73" s="19"/>
    </row>
    <row r="74" spans="3:9" ht="16.5" x14ac:dyDescent="0.25">
      <c r="C74" s="20"/>
      <c r="D74" s="20"/>
      <c r="E74" s="19"/>
      <c r="F74" s="19"/>
      <c r="G74" s="19"/>
      <c r="H74" s="19"/>
      <c r="I74" s="19"/>
    </row>
    <row r="75" spans="3:9" ht="16.5" x14ac:dyDescent="0.25">
      <c r="C75" s="20"/>
      <c r="D75" s="20"/>
      <c r="E75" s="19"/>
      <c r="F75" s="19"/>
      <c r="G75" s="19"/>
      <c r="H75" s="19"/>
      <c r="I75" s="19"/>
    </row>
    <row r="76" spans="3:9" ht="16.5" x14ac:dyDescent="0.25">
      <c r="C76" s="20"/>
      <c r="D76" s="20"/>
      <c r="E76" s="19"/>
      <c r="F76" s="19"/>
      <c r="G76" s="19"/>
      <c r="H76" s="19"/>
      <c r="I76" s="19"/>
    </row>
    <row r="77" spans="3:9" ht="16.5" x14ac:dyDescent="0.25">
      <c r="C77" s="20"/>
      <c r="D77" s="20"/>
      <c r="E77" s="19"/>
      <c r="F77" s="19"/>
      <c r="G77" s="19"/>
      <c r="H77" s="19"/>
      <c r="I77" s="19"/>
    </row>
    <row r="78" spans="3:9" ht="16.5" x14ac:dyDescent="0.25">
      <c r="C78" s="20"/>
      <c r="D78" s="20"/>
      <c r="E78" s="19"/>
      <c r="F78" s="19"/>
      <c r="G78" s="19"/>
      <c r="H78" s="19"/>
      <c r="I78" s="19"/>
    </row>
    <row r="79" spans="3:9" ht="16.5" x14ac:dyDescent="0.25">
      <c r="C79" s="20"/>
      <c r="D79" s="20"/>
      <c r="E79" s="19"/>
      <c r="F79" s="19"/>
      <c r="G79" s="19"/>
      <c r="H79" s="19"/>
      <c r="I79" s="19"/>
    </row>
    <row r="80" spans="3:9" ht="16.5" x14ac:dyDescent="0.25">
      <c r="C80" s="20"/>
      <c r="D80" s="20"/>
      <c r="E80" s="19"/>
      <c r="F80" s="19"/>
      <c r="G80" s="19"/>
      <c r="H80" s="19"/>
      <c r="I80" s="19"/>
    </row>
    <row r="81" spans="3:9" ht="16.5" x14ac:dyDescent="0.25">
      <c r="C81" s="20"/>
      <c r="D81" s="20"/>
      <c r="E81" s="19"/>
      <c r="F81" s="19"/>
      <c r="G81" s="19"/>
      <c r="H81" s="19"/>
      <c r="I81" s="19"/>
    </row>
    <row r="82" spans="3:9" ht="16.5" x14ac:dyDescent="0.25">
      <c r="C82" s="20"/>
      <c r="D82" s="20"/>
      <c r="E82" s="19"/>
      <c r="F82" s="19"/>
      <c r="G82" s="19"/>
      <c r="H82" s="19"/>
      <c r="I82" s="19"/>
    </row>
    <row r="83" spans="3:9" ht="16.5" x14ac:dyDescent="0.25">
      <c r="C83" s="20"/>
      <c r="D83" s="20"/>
      <c r="E83" s="19"/>
      <c r="F83" s="19"/>
      <c r="G83" s="19"/>
      <c r="H83" s="19"/>
      <c r="I83" s="19"/>
    </row>
    <row r="84" spans="3:9" ht="16.5" x14ac:dyDescent="0.25">
      <c r="C84" s="20"/>
      <c r="D84" s="20"/>
      <c r="E84" s="19"/>
      <c r="F84" s="19"/>
      <c r="G84" s="19"/>
      <c r="H84" s="19"/>
      <c r="I84" s="19"/>
    </row>
    <row r="85" spans="3:9" ht="16.5" x14ac:dyDescent="0.25">
      <c r="C85" s="20"/>
      <c r="D85" s="20"/>
      <c r="E85" s="19"/>
      <c r="F85" s="19"/>
      <c r="G85" s="19"/>
      <c r="H85" s="19"/>
      <c r="I85" s="19"/>
    </row>
    <row r="86" spans="3:9" ht="16.5" x14ac:dyDescent="0.25">
      <c r="C86" s="20"/>
      <c r="D86" s="20"/>
      <c r="E86" s="19"/>
      <c r="F86" s="19"/>
      <c r="G86" s="19"/>
      <c r="H86" s="19"/>
      <c r="I86" s="19"/>
    </row>
    <row r="87" spans="3:9" ht="16.5" x14ac:dyDescent="0.25">
      <c r="C87" s="20"/>
      <c r="D87" s="20"/>
      <c r="E87" s="19"/>
      <c r="F87" s="19"/>
      <c r="G87" s="19"/>
      <c r="H87" s="19"/>
      <c r="I87" s="19"/>
    </row>
    <row r="88" spans="3:9" ht="16.5" x14ac:dyDescent="0.25">
      <c r="C88" s="20"/>
      <c r="D88" s="20"/>
      <c r="E88" s="19"/>
      <c r="F88" s="19"/>
      <c r="G88" s="19"/>
      <c r="H88" s="19"/>
      <c r="I88" s="19"/>
    </row>
    <row r="89" spans="3:9" ht="16.5" x14ac:dyDescent="0.25">
      <c r="C89" s="20"/>
      <c r="D89" s="20"/>
      <c r="E89" s="19"/>
      <c r="F89" s="19"/>
      <c r="G89" s="19"/>
      <c r="H89" s="19"/>
      <c r="I89" s="19"/>
    </row>
    <row r="90" spans="3:9" ht="16.5" x14ac:dyDescent="0.25">
      <c r="C90" s="20"/>
      <c r="D90" s="20"/>
      <c r="E90" s="19"/>
      <c r="F90" s="19"/>
      <c r="G90" s="19"/>
      <c r="H90" s="19"/>
      <c r="I90" s="19"/>
    </row>
    <row r="91" spans="3:9" ht="16.5" x14ac:dyDescent="0.25">
      <c r="C91" s="20"/>
      <c r="D91" s="20"/>
      <c r="E91" s="19"/>
      <c r="F91" s="19"/>
      <c r="G91" s="19"/>
      <c r="H91" s="19"/>
      <c r="I91" s="19"/>
    </row>
    <row r="92" spans="3:9" ht="16.5" x14ac:dyDescent="0.25">
      <c r="C92" s="20"/>
      <c r="D92" s="20"/>
      <c r="E92" s="19"/>
      <c r="F92" s="19"/>
      <c r="G92" s="19"/>
      <c r="H92" s="19"/>
      <c r="I92" s="19"/>
    </row>
    <row r="93" spans="3:9" ht="16.5" x14ac:dyDescent="0.25">
      <c r="C93" s="20"/>
      <c r="D93" s="20"/>
      <c r="E93" s="19"/>
      <c r="F93" s="19"/>
      <c r="G93" s="19"/>
      <c r="H93" s="19"/>
      <c r="I93" s="19"/>
    </row>
    <row r="94" spans="3:9" ht="16.5" x14ac:dyDescent="0.25">
      <c r="C94" s="20"/>
      <c r="D94" s="20"/>
      <c r="E94" s="19"/>
      <c r="F94" s="19"/>
      <c r="G94" s="19"/>
      <c r="H94" s="19"/>
      <c r="I94" s="19"/>
    </row>
    <row r="95" spans="3:9" ht="16.5" x14ac:dyDescent="0.25">
      <c r="C95" s="20"/>
      <c r="D95" s="20"/>
      <c r="E95" s="19"/>
      <c r="F95" s="19"/>
      <c r="G95" s="19"/>
      <c r="H95" s="19"/>
      <c r="I95" s="19"/>
    </row>
    <row r="96" spans="3:9" ht="16.5" x14ac:dyDescent="0.25">
      <c r="C96" s="20"/>
      <c r="D96" s="20"/>
      <c r="E96" s="19"/>
      <c r="F96" s="19"/>
      <c r="G96" s="19"/>
      <c r="H96" s="19"/>
      <c r="I96" s="19"/>
    </row>
    <row r="97" spans="3:9" ht="16.5" x14ac:dyDescent="0.25">
      <c r="C97" s="20"/>
      <c r="D97" s="20"/>
      <c r="E97" s="19"/>
      <c r="F97" s="19"/>
      <c r="G97" s="19"/>
      <c r="H97" s="19"/>
      <c r="I97" s="19"/>
    </row>
    <row r="98" spans="3:9" ht="16.5" x14ac:dyDescent="0.25">
      <c r="C98" s="20"/>
      <c r="D98" s="20"/>
    </row>
    <row r="99" spans="3:9" ht="16.5" x14ac:dyDescent="0.25">
      <c r="C99" s="20"/>
      <c r="D99" s="20"/>
    </row>
    <row r="100" spans="3:9" ht="16.5" x14ac:dyDescent="0.25">
      <c r="C100" s="20"/>
      <c r="D100" s="20"/>
    </row>
    <row r="101" spans="3:9" ht="16.5" x14ac:dyDescent="0.25">
      <c r="C101" s="20"/>
      <c r="D101" s="20"/>
    </row>
    <row r="102" spans="3:9" ht="16.5" x14ac:dyDescent="0.25">
      <c r="C102" s="20"/>
      <c r="D102" s="20"/>
    </row>
    <row r="103" spans="3:9" ht="16.5" x14ac:dyDescent="0.25">
      <c r="C103" s="20"/>
      <c r="D103" s="20"/>
    </row>
    <row r="104" spans="3:9" ht="16.5" x14ac:dyDescent="0.25">
      <c r="C104" s="20"/>
      <c r="D104" s="20"/>
    </row>
    <row r="105" spans="3:9" ht="16.5" x14ac:dyDescent="0.25">
      <c r="C105" s="20"/>
      <c r="D105" s="20"/>
    </row>
    <row r="106" spans="3:9" ht="16.5" x14ac:dyDescent="0.25">
      <c r="C106" s="20"/>
      <c r="D106" s="20"/>
    </row>
    <row r="107" spans="3:9" ht="16.5" x14ac:dyDescent="0.25">
      <c r="C107" s="20"/>
      <c r="D107" s="20"/>
    </row>
    <row r="108" spans="3:9" ht="16.5" x14ac:dyDescent="0.25">
      <c r="C108" s="20"/>
      <c r="D108" s="20"/>
    </row>
    <row r="109" spans="3:9" ht="16.5" x14ac:dyDescent="0.25">
      <c r="C109" s="20"/>
      <c r="D109" s="20"/>
    </row>
    <row r="110" spans="3:9" ht="16.5" x14ac:dyDescent="0.25">
      <c r="C110" s="20"/>
      <c r="D110" s="20"/>
    </row>
    <row r="111" spans="3:9" ht="16.5" x14ac:dyDescent="0.25">
      <c r="C111" s="20"/>
      <c r="D111" s="20"/>
    </row>
    <row r="112" spans="3:9" ht="16.5" x14ac:dyDescent="0.25">
      <c r="C112" s="20"/>
      <c r="D112" s="20"/>
    </row>
    <row r="113" spans="3:4" ht="16.5" x14ac:dyDescent="0.25">
      <c r="C113" s="20"/>
      <c r="D113" s="20"/>
    </row>
    <row r="114" spans="3:4" ht="16.5" x14ac:dyDescent="0.25">
      <c r="C114" s="20"/>
      <c r="D114" s="20"/>
    </row>
    <row r="115" spans="3:4" ht="16.5" x14ac:dyDescent="0.25">
      <c r="C115" s="20"/>
      <c r="D115" s="20"/>
    </row>
    <row r="116" spans="3:4" ht="16.5" x14ac:dyDescent="0.25">
      <c r="C116" s="20"/>
      <c r="D116" s="20"/>
    </row>
    <row r="117" spans="3:4" ht="16.5" x14ac:dyDescent="0.25">
      <c r="C117" s="20"/>
      <c r="D117" s="20"/>
    </row>
    <row r="118" spans="3:4" ht="16.5" x14ac:dyDescent="0.25">
      <c r="C118" s="20"/>
      <c r="D118" s="20"/>
    </row>
    <row r="119" spans="3:4" ht="16.5" x14ac:dyDescent="0.25">
      <c r="C119" s="20"/>
      <c r="D119" s="20"/>
    </row>
    <row r="120" spans="3:4" ht="16.5" x14ac:dyDescent="0.25">
      <c r="C120" s="20"/>
      <c r="D120" s="20"/>
    </row>
    <row r="121" spans="3:4" ht="16.5" x14ac:dyDescent="0.25">
      <c r="C121" s="20"/>
      <c r="D121" s="20"/>
    </row>
    <row r="122" spans="3:4" ht="16.5" x14ac:dyDescent="0.25">
      <c r="C122" s="20"/>
      <c r="D122" s="20"/>
    </row>
    <row r="123" spans="3:4" ht="16.5" x14ac:dyDescent="0.25">
      <c r="C123" s="20"/>
      <c r="D123" s="20"/>
    </row>
    <row r="124" spans="3:4" ht="16.5" x14ac:dyDescent="0.25">
      <c r="C124" s="20"/>
      <c r="D124" s="20"/>
    </row>
    <row r="125" spans="3:4" ht="16.5" x14ac:dyDescent="0.25">
      <c r="C125" s="20"/>
      <c r="D125" s="20"/>
    </row>
    <row r="126" spans="3:4" ht="16.5" x14ac:dyDescent="0.25">
      <c r="C126" s="20"/>
      <c r="D126" s="20"/>
    </row>
    <row r="127" spans="3:4" ht="16.5" x14ac:dyDescent="0.25">
      <c r="C127" s="20"/>
      <c r="D127" s="20"/>
    </row>
    <row r="128" spans="3:4" ht="16.5" x14ac:dyDescent="0.25">
      <c r="C128" s="20"/>
      <c r="D128" s="20"/>
    </row>
    <row r="129" spans="3:4" ht="16.5" x14ac:dyDescent="0.25">
      <c r="C129" s="20"/>
      <c r="D129" s="20"/>
    </row>
  </sheetData>
  <mergeCells count="11">
    <mergeCell ref="B58:E59"/>
    <mergeCell ref="H1:I1"/>
    <mergeCell ref="B3:I3"/>
    <mergeCell ref="B5:I5"/>
    <mergeCell ref="C6:I6"/>
    <mergeCell ref="B9:B10"/>
    <mergeCell ref="C9:C10"/>
    <mergeCell ref="D9:D10"/>
    <mergeCell ref="E9:E10"/>
    <mergeCell ref="F9:G9"/>
    <mergeCell ref="H9:I9"/>
  </mergeCells>
  <conditionalFormatting sqref="F12:I12 F17:I17 F22:I22 F32:I32 G37 G42 G47 I37 I42 I47 G52 I52">
    <cfRule type="cellIs" dxfId="169" priority="6" stopIfTrue="1" operator="equal">
      <formula>0</formula>
    </cfRule>
  </conditionalFormatting>
  <conditionalFormatting sqref="F27:I27">
    <cfRule type="cellIs" dxfId="168" priority="5" stopIfTrue="1" operator="equal">
      <formula>0</formula>
    </cfRule>
  </conditionalFormatting>
  <conditionalFormatting sqref="C61 F61 I61 I58">
    <cfRule type="containsBlanks" dxfId="167" priority="4" stopIfTrue="1">
      <formula>LEN(TRIM(C58))=0</formula>
    </cfRule>
  </conditionalFormatting>
  <conditionalFormatting sqref="B6">
    <cfRule type="containsBlanks" dxfId="166" priority="3" stopIfTrue="1">
      <formula>LEN(TRIM(B6))=0</formula>
    </cfRule>
  </conditionalFormatting>
  <conditionalFormatting sqref="C6:I6">
    <cfRule type="containsBlanks" dxfId="165" priority="2" stopIfTrue="1">
      <formula>LEN(TRIM(C6))=0</formula>
    </cfRule>
  </conditionalFormatting>
  <conditionalFormatting sqref="F4:G4">
    <cfRule type="containsBlanks" dxfId="164" priority="1" stopIfTrue="1">
      <formula>LEN(TRIM(F4))=0</formula>
    </cfRule>
  </conditionalFormatting>
  <dataValidations count="4">
    <dataValidation allowBlank="1" showInputMessage="1" showErrorMessage="1" prompt="Комірку потрібно заповнити" sqref="C61 F61 I61 I58 C6:I6" xr:uid="{49C1BEF1-B25A-478F-A912-8E0C6EAF5DF2}"/>
    <dataValidation allowBlank="1" showInputMessage="1" showErrorMessage="1" prompt="Комірку потрібно заповнити (заповніть код ЄДРПОУ)" sqref="B6" xr:uid="{5D4D07D2-9AB2-45BC-9753-630A7A22BC62}"/>
    <dataValidation type="list" allowBlank="1" showInputMessage="1" showErrorMessage="1" prompt="Комірку потрібно заповнити (оберіть період)" sqref="F4" xr:uid="{A6A92417-C997-4DD4-8811-6D9C4C600F1B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G4" xr:uid="{D132B919-8CB0-4DB6-961A-DB37D2CE29F9}">
      <formula1>"2019,2020,2021,2022,2023,2024,2025"</formula1>
    </dataValidation>
  </dataValidations>
  <pageMargins left="0.7" right="0.7" top="0.75" bottom="0.75" header="0.3" footer="0.3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D63E-F086-4485-A5B0-0A215957DCCF}">
  <dimension ref="B1:V118"/>
  <sheetViews>
    <sheetView showGridLines="0" view="pageBreakPreview" topLeftCell="A57" zoomScale="60" zoomScaleNormal="60" workbookViewId="0">
      <selection activeCell="Y6" sqref="Y6"/>
    </sheetView>
  </sheetViews>
  <sheetFormatPr defaultRowHeight="12.75" x14ac:dyDescent="0.2"/>
  <cols>
    <col min="1" max="1" width="5" style="60" customWidth="1"/>
    <col min="2" max="2" width="4.83203125" style="60" customWidth="1"/>
    <col min="3" max="3" width="40" style="60" customWidth="1"/>
    <col min="4" max="4" width="13.83203125" style="60" customWidth="1"/>
    <col min="5" max="5" width="15.1640625" style="60" customWidth="1"/>
    <col min="6" max="6" width="9.83203125" style="60" customWidth="1"/>
    <col min="7" max="7" width="18.83203125" style="60" customWidth="1"/>
    <col min="8" max="8" width="12.1640625" style="60" customWidth="1"/>
    <col min="9" max="9" width="18.5" style="60" customWidth="1"/>
    <col min="10" max="10" width="12.33203125" style="60" customWidth="1"/>
    <col min="11" max="11" width="18.33203125" style="60" customWidth="1"/>
    <col min="12" max="12" width="12.33203125" style="60" customWidth="1"/>
    <col min="13" max="13" width="18.5" style="60" customWidth="1"/>
    <col min="14" max="14" width="12.1640625" style="60" customWidth="1"/>
    <col min="15" max="15" width="18.6640625" style="60" customWidth="1"/>
    <col min="16" max="16" width="12.1640625" style="60" customWidth="1"/>
    <col min="17" max="17" width="18.33203125" style="60" customWidth="1"/>
    <col min="18" max="18" width="12.1640625" style="60" customWidth="1"/>
    <col min="19" max="19" width="18.5" style="60" customWidth="1"/>
    <col min="20" max="20" width="12.1640625" style="60" customWidth="1"/>
    <col min="21" max="21" width="18.33203125" style="60" customWidth="1"/>
    <col min="22" max="22" width="12.1640625" style="60" customWidth="1"/>
    <col min="23" max="16384" width="9.33203125" style="60"/>
  </cols>
  <sheetData>
    <row r="1" spans="2:22" ht="56.25" customHeight="1" x14ac:dyDescent="0.2">
      <c r="P1" s="291"/>
      <c r="Q1" s="291"/>
      <c r="R1" s="291"/>
      <c r="S1" s="423" t="s">
        <v>385</v>
      </c>
      <c r="T1" s="423"/>
      <c r="U1" s="423"/>
      <c r="V1" s="423"/>
    </row>
    <row r="2" spans="2:22" ht="12.75" customHeight="1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</row>
    <row r="3" spans="2:22" ht="33.75" customHeight="1" x14ac:dyDescent="0.2">
      <c r="B3" s="400" t="s">
        <v>267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</row>
    <row r="4" spans="2:22" ht="22.5" customHeight="1" x14ac:dyDescent="0.2">
      <c r="B4" s="79"/>
      <c r="C4" s="172"/>
      <c r="D4" s="172"/>
      <c r="E4" s="172"/>
      <c r="F4" s="172"/>
      <c r="G4" s="172"/>
      <c r="H4" s="172"/>
      <c r="I4" s="172"/>
      <c r="J4" s="179" t="s">
        <v>340</v>
      </c>
      <c r="K4" s="180"/>
      <c r="L4" s="180"/>
      <c r="M4" s="181" t="s">
        <v>341</v>
      </c>
      <c r="N4" s="172"/>
      <c r="O4" s="172"/>
      <c r="P4" s="172"/>
      <c r="Q4" s="172"/>
      <c r="R4" s="172"/>
      <c r="S4" s="172"/>
      <c r="T4" s="172"/>
      <c r="U4" s="172"/>
      <c r="V4" s="172"/>
    </row>
    <row r="5" spans="2:22" ht="18.75" customHeight="1" x14ac:dyDescent="0.2">
      <c r="B5" s="79"/>
      <c r="C5" s="407" t="s">
        <v>104</v>
      </c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7"/>
      <c r="O5" s="407"/>
      <c r="P5" s="407"/>
      <c r="Q5" s="407"/>
      <c r="R5" s="407"/>
      <c r="S5" s="407"/>
      <c r="T5" s="407"/>
      <c r="U5" s="407"/>
      <c r="V5" s="407"/>
    </row>
    <row r="6" spans="2:22" ht="24.75" customHeight="1" x14ac:dyDescent="0.25">
      <c r="B6" s="79"/>
      <c r="C6" s="258"/>
      <c r="D6" s="404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6"/>
      <c r="T6" s="79"/>
      <c r="U6" s="79"/>
      <c r="V6" s="79"/>
    </row>
    <row r="7" spans="2:22" ht="24.75" customHeight="1" x14ac:dyDescent="0.2">
      <c r="B7" s="79"/>
      <c r="C7" s="257" t="s">
        <v>348</v>
      </c>
      <c r="D7" s="411" t="s">
        <v>296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79"/>
      <c r="U7" s="79"/>
      <c r="V7" s="79"/>
    </row>
    <row r="8" spans="2:22" ht="22.5" customHeight="1" thickBot="1" x14ac:dyDescent="0.25">
      <c r="B8" s="402" t="s">
        <v>263</v>
      </c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3"/>
    </row>
    <row r="9" spans="2:22" ht="39.950000000000003" customHeight="1" x14ac:dyDescent="0.2">
      <c r="B9" s="408" t="s">
        <v>2</v>
      </c>
      <c r="C9" s="392" t="s">
        <v>229</v>
      </c>
      <c r="D9" s="392" t="s">
        <v>297</v>
      </c>
      <c r="E9" s="392"/>
      <c r="F9" s="392"/>
      <c r="G9" s="392" t="s">
        <v>230</v>
      </c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3"/>
    </row>
    <row r="10" spans="2:22" ht="18" customHeight="1" x14ac:dyDescent="0.2">
      <c r="B10" s="409"/>
      <c r="C10" s="398"/>
      <c r="D10" s="380" t="s">
        <v>276</v>
      </c>
      <c r="E10" s="380" t="s">
        <v>277</v>
      </c>
      <c r="F10" s="380" t="s">
        <v>102</v>
      </c>
      <c r="G10" s="382" t="s">
        <v>264</v>
      </c>
      <c r="H10" s="382"/>
      <c r="I10" s="382"/>
      <c r="J10" s="382"/>
      <c r="K10" s="382" t="s">
        <v>265</v>
      </c>
      <c r="L10" s="382"/>
      <c r="M10" s="382"/>
      <c r="N10" s="382"/>
      <c r="O10" s="382" t="s">
        <v>266</v>
      </c>
      <c r="P10" s="382"/>
      <c r="Q10" s="382"/>
      <c r="R10" s="382"/>
      <c r="S10" s="382" t="s">
        <v>231</v>
      </c>
      <c r="T10" s="382"/>
      <c r="U10" s="382"/>
      <c r="V10" s="397"/>
    </row>
    <row r="11" spans="2:22" ht="41.25" customHeight="1" x14ac:dyDescent="0.2">
      <c r="B11" s="409"/>
      <c r="C11" s="398"/>
      <c r="D11" s="380"/>
      <c r="E11" s="380"/>
      <c r="F11" s="380"/>
      <c r="G11" s="380" t="s">
        <v>276</v>
      </c>
      <c r="H11" s="380"/>
      <c r="I11" s="380" t="s">
        <v>277</v>
      </c>
      <c r="J11" s="380"/>
      <c r="K11" s="380" t="s">
        <v>276</v>
      </c>
      <c r="L11" s="380"/>
      <c r="M11" s="380" t="s">
        <v>277</v>
      </c>
      <c r="N11" s="380"/>
      <c r="O11" s="380" t="s">
        <v>276</v>
      </c>
      <c r="P11" s="380"/>
      <c r="Q11" s="380" t="s">
        <v>277</v>
      </c>
      <c r="R11" s="380"/>
      <c r="S11" s="380" t="s">
        <v>276</v>
      </c>
      <c r="T11" s="380"/>
      <c r="U11" s="380" t="s">
        <v>277</v>
      </c>
      <c r="V11" s="388"/>
    </row>
    <row r="12" spans="2:22" ht="66.75" customHeight="1" thickBot="1" x14ac:dyDescent="0.25">
      <c r="B12" s="410"/>
      <c r="C12" s="399"/>
      <c r="D12" s="381"/>
      <c r="E12" s="381"/>
      <c r="F12" s="381"/>
      <c r="G12" s="65" t="s">
        <v>278</v>
      </c>
      <c r="H12" s="65" t="s">
        <v>279</v>
      </c>
      <c r="I12" s="65" t="s">
        <v>278</v>
      </c>
      <c r="J12" s="65" t="s">
        <v>279</v>
      </c>
      <c r="K12" s="65" t="s">
        <v>278</v>
      </c>
      <c r="L12" s="65" t="s">
        <v>279</v>
      </c>
      <c r="M12" s="65" t="s">
        <v>278</v>
      </c>
      <c r="N12" s="65" t="s">
        <v>279</v>
      </c>
      <c r="O12" s="65" t="s">
        <v>278</v>
      </c>
      <c r="P12" s="65" t="s">
        <v>279</v>
      </c>
      <c r="Q12" s="65" t="s">
        <v>278</v>
      </c>
      <c r="R12" s="65" t="s">
        <v>279</v>
      </c>
      <c r="S12" s="65" t="s">
        <v>278</v>
      </c>
      <c r="T12" s="65" t="s">
        <v>279</v>
      </c>
      <c r="U12" s="65" t="s">
        <v>278</v>
      </c>
      <c r="V12" s="66" t="s">
        <v>279</v>
      </c>
    </row>
    <row r="13" spans="2:22" ht="17.25" customHeight="1" thickBot="1" x14ac:dyDescent="0.25">
      <c r="B13" s="389" t="s">
        <v>232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1"/>
    </row>
    <row r="14" spans="2:22" x14ac:dyDescent="0.2">
      <c r="B14" s="81" t="s">
        <v>97</v>
      </c>
      <c r="C14" s="67" t="s">
        <v>233</v>
      </c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2"/>
    </row>
    <row r="15" spans="2:22" x14ac:dyDescent="0.2">
      <c r="B15" s="82" t="s">
        <v>12</v>
      </c>
      <c r="C15" s="62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8"/>
    </row>
    <row r="16" spans="2:22" x14ac:dyDescent="0.2">
      <c r="B16" s="82" t="s">
        <v>35</v>
      </c>
      <c r="C16" s="62" t="s">
        <v>234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8"/>
    </row>
    <row r="17" spans="2:22" x14ac:dyDescent="0.2">
      <c r="B17" s="82" t="s">
        <v>37</v>
      </c>
      <c r="C17" s="62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8"/>
    </row>
    <row r="18" spans="2:22" x14ac:dyDescent="0.2">
      <c r="B18" s="82" t="s">
        <v>42</v>
      </c>
      <c r="C18" s="62" t="s">
        <v>235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8"/>
    </row>
    <row r="19" spans="2:22" x14ac:dyDescent="0.2">
      <c r="B19" s="82" t="s">
        <v>43</v>
      </c>
      <c r="C19" s="63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8"/>
    </row>
    <row r="20" spans="2:22" x14ac:dyDescent="0.2">
      <c r="B20" s="82" t="s">
        <v>45</v>
      </c>
      <c r="C20" s="62" t="s">
        <v>236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</row>
    <row r="21" spans="2:22" x14ac:dyDescent="0.2">
      <c r="B21" s="82" t="s">
        <v>150</v>
      </c>
      <c r="C21" s="62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8"/>
    </row>
    <row r="22" spans="2:22" x14ac:dyDescent="0.2">
      <c r="B22" s="82" t="s">
        <v>72</v>
      </c>
      <c r="C22" s="62" t="s">
        <v>237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8"/>
    </row>
    <row r="23" spans="2:22" x14ac:dyDescent="0.2">
      <c r="B23" s="82" t="s">
        <v>103</v>
      </c>
      <c r="C23" s="62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8"/>
    </row>
    <row r="24" spans="2:22" ht="15.75" customHeight="1" thickBot="1" x14ac:dyDescent="0.25">
      <c r="B24" s="383" t="s">
        <v>98</v>
      </c>
      <c r="C24" s="384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20"/>
    </row>
    <row r="25" spans="2:22" ht="18.75" customHeight="1" thickBot="1" x14ac:dyDescent="0.25">
      <c r="B25" s="385" t="s">
        <v>238</v>
      </c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7"/>
    </row>
    <row r="26" spans="2:22" x14ac:dyDescent="0.2">
      <c r="B26" s="81" t="s">
        <v>97</v>
      </c>
      <c r="C26" s="67" t="s">
        <v>233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2"/>
    </row>
    <row r="27" spans="2:22" x14ac:dyDescent="0.2">
      <c r="B27" s="82" t="s">
        <v>12</v>
      </c>
      <c r="C27" s="62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2" x14ac:dyDescent="0.2">
      <c r="B28" s="82" t="s">
        <v>35</v>
      </c>
      <c r="C28" s="62" t="s">
        <v>234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8"/>
    </row>
    <row r="29" spans="2:22" x14ac:dyDescent="0.2">
      <c r="B29" s="82" t="s">
        <v>37</v>
      </c>
      <c r="C29" s="62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8"/>
    </row>
    <row r="30" spans="2:22" x14ac:dyDescent="0.2">
      <c r="B30" s="82" t="s">
        <v>42</v>
      </c>
      <c r="C30" s="62" t="s">
        <v>235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2" x14ac:dyDescent="0.2">
      <c r="B31" s="82" t="s">
        <v>43</v>
      </c>
      <c r="C31" s="63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8"/>
    </row>
    <row r="32" spans="2:22" x14ac:dyDescent="0.2">
      <c r="B32" s="82" t="s">
        <v>45</v>
      </c>
      <c r="C32" s="62" t="s">
        <v>236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8"/>
    </row>
    <row r="33" spans="2:22" x14ac:dyDescent="0.2">
      <c r="B33" s="82" t="s">
        <v>150</v>
      </c>
      <c r="C33" s="6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2" x14ac:dyDescent="0.2">
      <c r="B34" s="82" t="s">
        <v>72</v>
      </c>
      <c r="C34" s="62" t="s">
        <v>237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8"/>
    </row>
    <row r="35" spans="2:22" x14ac:dyDescent="0.2">
      <c r="B35" s="82" t="s">
        <v>103</v>
      </c>
      <c r="C35" s="62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8"/>
    </row>
    <row r="36" spans="2:22" ht="16.7" customHeight="1" thickBot="1" x14ac:dyDescent="0.25">
      <c r="B36" s="383" t="s">
        <v>98</v>
      </c>
      <c r="C36" s="384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20"/>
    </row>
    <row r="37" spans="2:22" ht="18.75" customHeight="1" thickBot="1" x14ac:dyDescent="0.25">
      <c r="B37" s="385" t="s">
        <v>239</v>
      </c>
      <c r="C37" s="386"/>
      <c r="D37" s="386"/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7"/>
    </row>
    <row r="38" spans="2:22" x14ac:dyDescent="0.2">
      <c r="B38" s="81" t="s">
        <v>97</v>
      </c>
      <c r="C38" s="67" t="s">
        <v>233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2"/>
    </row>
    <row r="39" spans="2:22" x14ac:dyDescent="0.2">
      <c r="B39" s="82" t="s">
        <v>12</v>
      </c>
      <c r="C39" s="62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8"/>
    </row>
    <row r="40" spans="2:22" x14ac:dyDescent="0.2">
      <c r="B40" s="82" t="s">
        <v>35</v>
      </c>
      <c r="C40" s="62" t="s">
        <v>234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8"/>
    </row>
    <row r="41" spans="2:22" x14ac:dyDescent="0.2">
      <c r="B41" s="82" t="s">
        <v>37</v>
      </c>
      <c r="C41" s="62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8"/>
    </row>
    <row r="42" spans="2:22" x14ac:dyDescent="0.2">
      <c r="B42" s="82" t="s">
        <v>42</v>
      </c>
      <c r="C42" s="62" t="s">
        <v>235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8"/>
    </row>
    <row r="43" spans="2:22" x14ac:dyDescent="0.2">
      <c r="B43" s="82" t="s">
        <v>43</v>
      </c>
      <c r="C43" s="63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8"/>
    </row>
    <row r="44" spans="2:22" x14ac:dyDescent="0.2">
      <c r="B44" s="82" t="s">
        <v>45</v>
      </c>
      <c r="C44" s="62" t="s">
        <v>236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8"/>
    </row>
    <row r="45" spans="2:22" x14ac:dyDescent="0.2">
      <c r="B45" s="82" t="s">
        <v>150</v>
      </c>
      <c r="C45" s="62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8"/>
    </row>
    <row r="46" spans="2:22" x14ac:dyDescent="0.2">
      <c r="B46" s="82" t="s">
        <v>72</v>
      </c>
      <c r="C46" s="62" t="s">
        <v>237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8"/>
    </row>
    <row r="47" spans="2:22" x14ac:dyDescent="0.2">
      <c r="B47" s="82" t="s">
        <v>103</v>
      </c>
      <c r="C47" s="62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8"/>
    </row>
    <row r="48" spans="2:22" ht="13.5" thickBot="1" x14ac:dyDescent="0.25">
      <c r="B48" s="395" t="s">
        <v>98</v>
      </c>
      <c r="C48" s="396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20"/>
    </row>
    <row r="49" spans="2:22" ht="18.75" customHeight="1" thickBot="1" x14ac:dyDescent="0.25">
      <c r="B49" s="385" t="s">
        <v>240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7"/>
    </row>
    <row r="50" spans="2:22" x14ac:dyDescent="0.2">
      <c r="B50" s="81" t="s">
        <v>97</v>
      </c>
      <c r="C50" s="67" t="s">
        <v>233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2"/>
    </row>
    <row r="51" spans="2:22" x14ac:dyDescent="0.2">
      <c r="B51" s="82" t="s">
        <v>12</v>
      </c>
      <c r="C51" s="62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8"/>
    </row>
    <row r="52" spans="2:22" x14ac:dyDescent="0.2">
      <c r="B52" s="82" t="s">
        <v>35</v>
      </c>
      <c r="C52" s="62" t="s">
        <v>234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8"/>
    </row>
    <row r="53" spans="2:22" x14ac:dyDescent="0.2">
      <c r="B53" s="82" t="s">
        <v>37</v>
      </c>
      <c r="C53" s="62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8"/>
    </row>
    <row r="54" spans="2:22" x14ac:dyDescent="0.2">
      <c r="B54" s="82" t="s">
        <v>42</v>
      </c>
      <c r="C54" s="62" t="s">
        <v>235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8"/>
    </row>
    <row r="55" spans="2:22" x14ac:dyDescent="0.2">
      <c r="B55" s="82" t="s">
        <v>43</v>
      </c>
      <c r="C55" s="63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8"/>
    </row>
    <row r="56" spans="2:22" x14ac:dyDescent="0.2">
      <c r="B56" s="82" t="s">
        <v>45</v>
      </c>
      <c r="C56" s="62" t="s">
        <v>236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8"/>
    </row>
    <row r="57" spans="2:22" x14ac:dyDescent="0.2">
      <c r="B57" s="82" t="s">
        <v>150</v>
      </c>
      <c r="C57" s="62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8"/>
    </row>
    <row r="58" spans="2:22" x14ac:dyDescent="0.2">
      <c r="B58" s="82" t="s">
        <v>72</v>
      </c>
      <c r="C58" s="62" t="s">
        <v>237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8"/>
    </row>
    <row r="59" spans="2:22" x14ac:dyDescent="0.2">
      <c r="B59" s="82" t="s">
        <v>103</v>
      </c>
      <c r="C59" s="62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8"/>
    </row>
    <row r="60" spans="2:22" ht="13.5" thickBot="1" x14ac:dyDescent="0.25">
      <c r="B60" s="395" t="s">
        <v>98</v>
      </c>
      <c r="C60" s="396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20"/>
    </row>
    <row r="61" spans="2:22" ht="19.5" customHeight="1" thickBot="1" x14ac:dyDescent="0.25">
      <c r="B61" s="385" t="s">
        <v>241</v>
      </c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7"/>
    </row>
    <row r="62" spans="2:22" x14ac:dyDescent="0.2">
      <c r="B62" s="81" t="s">
        <v>97</v>
      </c>
      <c r="C62" s="67" t="s">
        <v>233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2"/>
    </row>
    <row r="63" spans="2:22" x14ac:dyDescent="0.2">
      <c r="B63" s="82" t="s">
        <v>12</v>
      </c>
      <c r="C63" s="62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8"/>
    </row>
    <row r="64" spans="2:22" x14ac:dyDescent="0.2">
      <c r="B64" s="82" t="s">
        <v>35</v>
      </c>
      <c r="C64" s="62" t="s">
        <v>234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8"/>
    </row>
    <row r="65" spans="2:22" x14ac:dyDescent="0.2">
      <c r="B65" s="82" t="s">
        <v>37</v>
      </c>
      <c r="C65" s="62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8"/>
    </row>
    <row r="66" spans="2:22" x14ac:dyDescent="0.2">
      <c r="B66" s="82" t="s">
        <v>42</v>
      </c>
      <c r="C66" s="62" t="s">
        <v>235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8"/>
    </row>
    <row r="67" spans="2:22" x14ac:dyDescent="0.2">
      <c r="B67" s="82" t="s">
        <v>43</v>
      </c>
      <c r="C67" s="63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8"/>
    </row>
    <row r="68" spans="2:22" x14ac:dyDescent="0.2">
      <c r="B68" s="82" t="s">
        <v>45</v>
      </c>
      <c r="C68" s="62" t="s">
        <v>236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8"/>
    </row>
    <row r="69" spans="2:22" x14ac:dyDescent="0.2">
      <c r="B69" s="82" t="s">
        <v>150</v>
      </c>
      <c r="C69" s="62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8"/>
    </row>
    <row r="70" spans="2:22" x14ac:dyDescent="0.2">
      <c r="B70" s="82" t="s">
        <v>72</v>
      </c>
      <c r="C70" s="62" t="s">
        <v>237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8"/>
    </row>
    <row r="71" spans="2:22" x14ac:dyDescent="0.2">
      <c r="B71" s="82" t="s">
        <v>103</v>
      </c>
      <c r="C71" s="62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8"/>
    </row>
    <row r="72" spans="2:22" ht="13.5" thickBot="1" x14ac:dyDescent="0.25">
      <c r="B72" s="395" t="s">
        <v>98</v>
      </c>
      <c r="C72" s="396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20"/>
    </row>
    <row r="73" spans="2:22" ht="13.5" thickBot="1" x14ac:dyDescent="0.25">
      <c r="B73" s="98"/>
      <c r="C73" s="98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</row>
    <row r="74" spans="2:22" ht="33" customHeight="1" x14ac:dyDescent="0.2">
      <c r="B74" s="408" t="s">
        <v>2</v>
      </c>
      <c r="C74" s="392" t="s">
        <v>229</v>
      </c>
      <c r="D74" s="392" t="s">
        <v>297</v>
      </c>
      <c r="E74" s="392"/>
      <c r="F74" s="392"/>
      <c r="G74" s="392" t="s">
        <v>230</v>
      </c>
      <c r="H74" s="392"/>
      <c r="I74" s="392"/>
      <c r="J74" s="392"/>
      <c r="K74" s="392"/>
      <c r="L74" s="392"/>
      <c r="M74" s="392"/>
      <c r="N74" s="392"/>
      <c r="O74" s="392"/>
      <c r="P74" s="392"/>
      <c r="Q74" s="392"/>
      <c r="R74" s="392"/>
      <c r="S74" s="392"/>
      <c r="T74" s="392"/>
      <c r="U74" s="392"/>
      <c r="V74" s="393"/>
    </row>
    <row r="75" spans="2:22" ht="12.75" customHeight="1" x14ac:dyDescent="0.2">
      <c r="B75" s="409"/>
      <c r="C75" s="398"/>
      <c r="D75" s="380" t="s">
        <v>276</v>
      </c>
      <c r="E75" s="380" t="s">
        <v>277</v>
      </c>
      <c r="F75" s="380" t="s">
        <v>102</v>
      </c>
      <c r="G75" s="382" t="s">
        <v>264</v>
      </c>
      <c r="H75" s="382"/>
      <c r="I75" s="382"/>
      <c r="J75" s="382"/>
      <c r="K75" s="382" t="s">
        <v>265</v>
      </c>
      <c r="L75" s="382"/>
      <c r="M75" s="382"/>
      <c r="N75" s="382"/>
      <c r="O75" s="382" t="s">
        <v>266</v>
      </c>
      <c r="P75" s="382"/>
      <c r="Q75" s="382"/>
      <c r="R75" s="382"/>
      <c r="S75" s="382" t="s">
        <v>231</v>
      </c>
      <c r="T75" s="382"/>
      <c r="U75" s="382"/>
      <c r="V75" s="397"/>
    </row>
    <row r="76" spans="2:22" ht="30.75" customHeight="1" x14ac:dyDescent="0.2">
      <c r="B76" s="409"/>
      <c r="C76" s="398"/>
      <c r="D76" s="380"/>
      <c r="E76" s="380"/>
      <c r="F76" s="380"/>
      <c r="G76" s="380" t="s">
        <v>276</v>
      </c>
      <c r="H76" s="380"/>
      <c r="I76" s="380" t="s">
        <v>277</v>
      </c>
      <c r="J76" s="380"/>
      <c r="K76" s="380" t="s">
        <v>276</v>
      </c>
      <c r="L76" s="380"/>
      <c r="M76" s="380" t="s">
        <v>277</v>
      </c>
      <c r="N76" s="380"/>
      <c r="O76" s="380" t="s">
        <v>276</v>
      </c>
      <c r="P76" s="380"/>
      <c r="Q76" s="380" t="s">
        <v>277</v>
      </c>
      <c r="R76" s="380"/>
      <c r="S76" s="380" t="s">
        <v>276</v>
      </c>
      <c r="T76" s="380"/>
      <c r="U76" s="380" t="s">
        <v>277</v>
      </c>
      <c r="V76" s="388"/>
    </row>
    <row r="77" spans="2:22" ht="64.5" thickBot="1" x14ac:dyDescent="0.25">
      <c r="B77" s="410"/>
      <c r="C77" s="399"/>
      <c r="D77" s="381"/>
      <c r="E77" s="381"/>
      <c r="F77" s="381"/>
      <c r="G77" s="65" t="s">
        <v>278</v>
      </c>
      <c r="H77" s="65" t="s">
        <v>279</v>
      </c>
      <c r="I77" s="65" t="s">
        <v>278</v>
      </c>
      <c r="J77" s="65" t="s">
        <v>279</v>
      </c>
      <c r="K77" s="65" t="s">
        <v>278</v>
      </c>
      <c r="L77" s="65" t="s">
        <v>279</v>
      </c>
      <c r="M77" s="65" t="s">
        <v>278</v>
      </c>
      <c r="N77" s="65" t="s">
        <v>279</v>
      </c>
      <c r="O77" s="65" t="s">
        <v>278</v>
      </c>
      <c r="P77" s="65" t="s">
        <v>279</v>
      </c>
      <c r="Q77" s="65" t="s">
        <v>278</v>
      </c>
      <c r="R77" s="65" t="s">
        <v>279</v>
      </c>
      <c r="S77" s="65" t="s">
        <v>278</v>
      </c>
      <c r="T77" s="65" t="s">
        <v>279</v>
      </c>
      <c r="U77" s="65" t="s">
        <v>278</v>
      </c>
      <c r="V77" s="66" t="s">
        <v>279</v>
      </c>
    </row>
    <row r="78" spans="2:22" ht="18.75" customHeight="1" thickBot="1" x14ac:dyDescent="0.25">
      <c r="B78" s="394" t="s">
        <v>242</v>
      </c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N78" s="394"/>
      <c r="O78" s="394"/>
      <c r="P78" s="394"/>
      <c r="Q78" s="394"/>
      <c r="R78" s="394"/>
      <c r="S78" s="394"/>
      <c r="T78" s="394"/>
      <c r="U78" s="394"/>
      <c r="V78" s="394"/>
    </row>
    <row r="79" spans="2:22" x14ac:dyDescent="0.2">
      <c r="B79" s="99" t="s">
        <v>97</v>
      </c>
      <c r="C79" s="100" t="s">
        <v>233</v>
      </c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6"/>
    </row>
    <row r="80" spans="2:22" x14ac:dyDescent="0.2">
      <c r="B80" s="82" t="s">
        <v>12</v>
      </c>
      <c r="C80" s="62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8"/>
    </row>
    <row r="81" spans="2:22" x14ac:dyDescent="0.2">
      <c r="B81" s="82" t="s">
        <v>35</v>
      </c>
      <c r="C81" s="62" t="s">
        <v>234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8"/>
    </row>
    <row r="82" spans="2:22" x14ac:dyDescent="0.2">
      <c r="B82" s="82" t="s">
        <v>37</v>
      </c>
      <c r="C82" s="62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8"/>
    </row>
    <row r="83" spans="2:22" x14ac:dyDescent="0.2">
      <c r="B83" s="82" t="s">
        <v>42</v>
      </c>
      <c r="C83" s="62" t="s">
        <v>235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8"/>
    </row>
    <row r="84" spans="2:22" x14ac:dyDescent="0.2">
      <c r="B84" s="82" t="s">
        <v>43</v>
      </c>
      <c r="C84" s="63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8"/>
    </row>
    <row r="85" spans="2:22" x14ac:dyDescent="0.2">
      <c r="B85" s="82" t="s">
        <v>45</v>
      </c>
      <c r="C85" s="62" t="s">
        <v>236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8"/>
    </row>
    <row r="86" spans="2:22" x14ac:dyDescent="0.2">
      <c r="B86" s="82" t="s">
        <v>150</v>
      </c>
      <c r="C86" s="62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8"/>
    </row>
    <row r="87" spans="2:22" x14ac:dyDescent="0.2">
      <c r="B87" s="82" t="s">
        <v>72</v>
      </c>
      <c r="C87" s="62" t="s">
        <v>237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8"/>
    </row>
    <row r="88" spans="2:22" x14ac:dyDescent="0.2">
      <c r="B88" s="82" t="s">
        <v>103</v>
      </c>
      <c r="C88" s="62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8"/>
    </row>
    <row r="89" spans="2:22" ht="13.5" thickBot="1" x14ac:dyDescent="0.25">
      <c r="B89" s="395" t="s">
        <v>98</v>
      </c>
      <c r="C89" s="396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20"/>
    </row>
    <row r="90" spans="2:22" ht="19.5" customHeight="1" thickBot="1" x14ac:dyDescent="0.25">
      <c r="B90" s="385" t="s">
        <v>243</v>
      </c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7"/>
    </row>
    <row r="91" spans="2:22" x14ac:dyDescent="0.2">
      <c r="B91" s="81" t="s">
        <v>97</v>
      </c>
      <c r="C91" s="67" t="s">
        <v>233</v>
      </c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2"/>
    </row>
    <row r="92" spans="2:22" x14ac:dyDescent="0.2">
      <c r="B92" s="82" t="s">
        <v>12</v>
      </c>
      <c r="C92" s="62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8"/>
    </row>
    <row r="93" spans="2:22" x14ac:dyDescent="0.2">
      <c r="B93" s="82" t="s">
        <v>35</v>
      </c>
      <c r="C93" s="62" t="s">
        <v>234</v>
      </c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8"/>
    </row>
    <row r="94" spans="2:22" x14ac:dyDescent="0.2">
      <c r="B94" s="82" t="s">
        <v>37</v>
      </c>
      <c r="C94" s="62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8"/>
    </row>
    <row r="95" spans="2:22" x14ac:dyDescent="0.2">
      <c r="B95" s="82" t="s">
        <v>42</v>
      </c>
      <c r="C95" s="62" t="s">
        <v>235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8"/>
    </row>
    <row r="96" spans="2:22" x14ac:dyDescent="0.2">
      <c r="B96" s="82" t="s">
        <v>43</v>
      </c>
      <c r="C96" s="63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8"/>
    </row>
    <row r="97" spans="2:22" x14ac:dyDescent="0.2">
      <c r="B97" s="82" t="s">
        <v>45</v>
      </c>
      <c r="C97" s="62" t="s">
        <v>236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8"/>
    </row>
    <row r="98" spans="2:22" x14ac:dyDescent="0.2">
      <c r="B98" s="82" t="s">
        <v>150</v>
      </c>
      <c r="C98" s="62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8"/>
    </row>
    <row r="99" spans="2:22" x14ac:dyDescent="0.2">
      <c r="B99" s="82" t="s">
        <v>72</v>
      </c>
      <c r="C99" s="62" t="s">
        <v>237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8"/>
    </row>
    <row r="100" spans="2:22" x14ac:dyDescent="0.2">
      <c r="B100" s="64" t="s">
        <v>103</v>
      </c>
      <c r="C100" s="62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8"/>
    </row>
    <row r="101" spans="2:22" ht="13.5" thickBot="1" x14ac:dyDescent="0.25">
      <c r="B101" s="395" t="s">
        <v>98</v>
      </c>
      <c r="C101" s="396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20"/>
    </row>
    <row r="102" spans="2:22" ht="18.75" customHeight="1" thickBot="1" x14ac:dyDescent="0.25">
      <c r="B102" s="385" t="s">
        <v>244</v>
      </c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7"/>
    </row>
    <row r="103" spans="2:22" x14ac:dyDescent="0.2">
      <c r="B103" s="81" t="s">
        <v>97</v>
      </c>
      <c r="C103" s="67" t="s">
        <v>233</v>
      </c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2"/>
    </row>
    <row r="104" spans="2:22" x14ac:dyDescent="0.2">
      <c r="B104" s="82" t="s">
        <v>12</v>
      </c>
      <c r="C104" s="62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8"/>
    </row>
    <row r="105" spans="2:22" x14ac:dyDescent="0.2">
      <c r="B105" s="82" t="s">
        <v>35</v>
      </c>
      <c r="C105" s="62" t="s">
        <v>234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8"/>
    </row>
    <row r="106" spans="2:22" x14ac:dyDescent="0.2">
      <c r="B106" s="82" t="s">
        <v>37</v>
      </c>
      <c r="C106" s="62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8"/>
    </row>
    <row r="107" spans="2:22" x14ac:dyDescent="0.2">
      <c r="B107" s="82" t="s">
        <v>42</v>
      </c>
      <c r="C107" s="62" t="s">
        <v>235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8"/>
    </row>
    <row r="108" spans="2:22" x14ac:dyDescent="0.2">
      <c r="B108" s="82" t="s">
        <v>43</v>
      </c>
      <c r="C108" s="63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8"/>
    </row>
    <row r="109" spans="2:22" x14ac:dyDescent="0.2">
      <c r="B109" s="82" t="s">
        <v>45</v>
      </c>
      <c r="C109" s="62" t="s">
        <v>236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8"/>
    </row>
    <row r="110" spans="2:22" x14ac:dyDescent="0.2">
      <c r="B110" s="82" t="s">
        <v>150</v>
      </c>
      <c r="C110" s="62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8"/>
    </row>
    <row r="111" spans="2:22" x14ac:dyDescent="0.2">
      <c r="B111" s="82" t="s">
        <v>72</v>
      </c>
      <c r="C111" s="62" t="s">
        <v>237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8"/>
    </row>
    <row r="112" spans="2:22" x14ac:dyDescent="0.2">
      <c r="B112" s="64" t="s">
        <v>103</v>
      </c>
      <c r="C112" s="62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8"/>
    </row>
    <row r="113" spans="2:22" ht="13.5" thickBot="1" x14ac:dyDescent="0.25">
      <c r="B113" s="395" t="s">
        <v>98</v>
      </c>
      <c r="C113" s="396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20"/>
    </row>
    <row r="115" spans="2:22" ht="29.45" customHeight="1" x14ac:dyDescent="0.25">
      <c r="B115" s="417" t="s">
        <v>339</v>
      </c>
      <c r="C115" s="417"/>
      <c r="D115" s="417"/>
      <c r="E115" s="417"/>
      <c r="F115" s="417"/>
      <c r="G115" s="417"/>
      <c r="H115" s="89"/>
      <c r="I115" s="170"/>
      <c r="J115" s="421"/>
      <c r="K115" s="422"/>
      <c r="Q115" s="413"/>
      <c r="R115" s="413"/>
      <c r="S115" s="413"/>
      <c r="T115" s="414"/>
    </row>
    <row r="116" spans="2:22" ht="26.25" customHeight="1" x14ac:dyDescent="0.2">
      <c r="B116" s="417"/>
      <c r="C116" s="417"/>
      <c r="D116" s="417"/>
      <c r="E116" s="417"/>
      <c r="F116" s="417"/>
      <c r="G116" s="417"/>
      <c r="I116" s="169"/>
      <c r="J116" s="412"/>
      <c r="K116" s="412"/>
      <c r="Q116" s="415" t="s">
        <v>64</v>
      </c>
      <c r="R116" s="416"/>
      <c r="S116" s="416"/>
      <c r="T116" s="416"/>
    </row>
    <row r="117" spans="2:22" ht="30.75" customHeight="1" x14ac:dyDescent="0.25">
      <c r="B117" s="143" t="s">
        <v>344</v>
      </c>
      <c r="C117" s="143"/>
      <c r="D117" s="420"/>
      <c r="E117" s="420"/>
      <c r="F117" s="420"/>
      <c r="I117" s="171" t="s">
        <v>345</v>
      </c>
      <c r="J117" s="420"/>
      <c r="K117" s="420"/>
      <c r="O117" s="419" t="s">
        <v>347</v>
      </c>
      <c r="P117" s="419"/>
      <c r="Q117" s="419"/>
      <c r="R117" s="420"/>
      <c r="S117" s="420"/>
      <c r="T117" s="420"/>
      <c r="U117" s="143"/>
    </row>
    <row r="118" spans="2:22" x14ac:dyDescent="0.2">
      <c r="U118" s="89"/>
    </row>
  </sheetData>
  <mergeCells count="70">
    <mergeCell ref="S1:V1"/>
    <mergeCell ref="B2:V2"/>
    <mergeCell ref="B3:V3"/>
    <mergeCell ref="C5:V5"/>
    <mergeCell ref="D6:S6"/>
    <mergeCell ref="D7:S7"/>
    <mergeCell ref="B8:V8"/>
    <mergeCell ref="B9:B12"/>
    <mergeCell ref="C9:C12"/>
    <mergeCell ref="D9:F9"/>
    <mergeCell ref="G9:V9"/>
    <mergeCell ref="D10:D12"/>
    <mergeCell ref="E10:E12"/>
    <mergeCell ref="F10:F12"/>
    <mergeCell ref="G10:J10"/>
    <mergeCell ref="K10:N10"/>
    <mergeCell ref="O10:R10"/>
    <mergeCell ref="S10:V10"/>
    <mergeCell ref="G11:H11"/>
    <mergeCell ref="I11:J11"/>
    <mergeCell ref="K11:L11"/>
    <mergeCell ref="M11:N11"/>
    <mergeCell ref="O11:P11"/>
    <mergeCell ref="Q11:R11"/>
    <mergeCell ref="S11:T11"/>
    <mergeCell ref="U11:V11"/>
    <mergeCell ref="B13:V13"/>
    <mergeCell ref="B24:C24"/>
    <mergeCell ref="B25:V25"/>
    <mergeCell ref="B36:C36"/>
    <mergeCell ref="B37:V37"/>
    <mergeCell ref="B48:C48"/>
    <mergeCell ref="B49:V49"/>
    <mergeCell ref="B60:C60"/>
    <mergeCell ref="B61:V61"/>
    <mergeCell ref="B72:C72"/>
    <mergeCell ref="B74:B77"/>
    <mergeCell ref="C74:C77"/>
    <mergeCell ref="D74:F74"/>
    <mergeCell ref="G74:V74"/>
    <mergeCell ref="D75:D77"/>
    <mergeCell ref="E75:E77"/>
    <mergeCell ref="K75:N75"/>
    <mergeCell ref="O75:R75"/>
    <mergeCell ref="S75:V75"/>
    <mergeCell ref="G76:H76"/>
    <mergeCell ref="I76:J76"/>
    <mergeCell ref="K76:L76"/>
    <mergeCell ref="M76:N76"/>
    <mergeCell ref="O76:P76"/>
    <mergeCell ref="J116:K116"/>
    <mergeCell ref="Q116:T116"/>
    <mergeCell ref="Q76:R76"/>
    <mergeCell ref="S76:T76"/>
    <mergeCell ref="U76:V76"/>
    <mergeCell ref="B78:V78"/>
    <mergeCell ref="B89:C89"/>
    <mergeCell ref="B90:V90"/>
    <mergeCell ref="F75:F77"/>
    <mergeCell ref="G75:J75"/>
    <mergeCell ref="D117:F117"/>
    <mergeCell ref="J117:K117"/>
    <mergeCell ref="O117:Q117"/>
    <mergeCell ref="R117:T117"/>
    <mergeCell ref="B101:C101"/>
    <mergeCell ref="B102:V102"/>
    <mergeCell ref="B113:C113"/>
    <mergeCell ref="B115:G116"/>
    <mergeCell ref="J115:K115"/>
    <mergeCell ref="Q115:T115"/>
  </mergeCells>
  <conditionalFormatting sqref="D6:S6">
    <cfRule type="containsBlanks" dxfId="163" priority="4" stopIfTrue="1">
      <formula>LEN(TRIM(D6))=0</formula>
    </cfRule>
  </conditionalFormatting>
  <conditionalFormatting sqref="D117:F117 J117:K117 R117:T117 Q115:T115">
    <cfRule type="containsBlanks" dxfId="162" priority="3" stopIfTrue="1">
      <formula>LEN(TRIM(D115))=0</formula>
    </cfRule>
  </conditionalFormatting>
  <conditionalFormatting sqref="K4:L4">
    <cfRule type="containsBlanks" dxfId="161" priority="2" stopIfTrue="1">
      <formula>LEN(TRIM(K4))=0</formula>
    </cfRule>
  </conditionalFormatting>
  <conditionalFormatting sqref="C6">
    <cfRule type="containsBlanks" dxfId="160" priority="1" stopIfTrue="1">
      <formula>LEN(TRIM(C6))=0</formula>
    </cfRule>
  </conditionalFormatting>
  <dataValidations count="4">
    <dataValidation allowBlank="1" showInputMessage="1" showErrorMessage="1" prompt="Комірку потрібно заповнити" sqref="D6:S6 D117:F117 J117:K117 R117:T117 Q115:T115" xr:uid="{C3AE63E2-DABE-4B79-B7A3-C41F1063B2C0}"/>
    <dataValidation type="list" allowBlank="1" showInputMessage="1" showErrorMessage="1" prompt="Комірку потрібно заповнити (оберіть період)" sqref="K4" xr:uid="{9323A2B7-0C87-4A5B-8294-401EE8DEE780}">
      <formula1>"січень - березень,січень - червень,січень - вересень,січень - грудень"</formula1>
    </dataValidation>
    <dataValidation type="list" allowBlank="1" showInputMessage="1" showErrorMessage="1" prompt="Комірку потрібно заповнити (оберіть рік)" sqref="L4" xr:uid="{777895C1-A8B0-4F4C-A14D-E98B7F3F956C}">
      <formula1>"2019,2020,2021,2022,2023,2024,2025"</formula1>
    </dataValidation>
    <dataValidation allowBlank="1" showInputMessage="1" showErrorMessage="1" prompt="Комірку потрібно заповнити (заповніть код ЄДРПОУ)" sqref="C6" xr:uid="{9229261A-4AA5-4CB7-AE93-A7EB5A638C16}"/>
  </dataValidations>
  <pageMargins left="0.7" right="0.7" top="0.75" bottom="0.75" header="0.3" footer="0.3"/>
  <pageSetup paperSize="9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18</vt:i4>
      </vt:variant>
      <vt:variant>
        <vt:lpstr>Іменовані діапазони</vt:lpstr>
      </vt:variant>
      <vt:variant>
        <vt:i4>18</vt:i4>
      </vt:variant>
    </vt:vector>
  </HeadingPairs>
  <TitlesOfParts>
    <vt:vector size="36" baseType="lpstr">
      <vt:lpstr>4-НКРЕКП-виробництво е_е</vt:lpstr>
      <vt:lpstr>Додаток 1 до ф.4-НКРЕКП</vt:lpstr>
      <vt:lpstr>Додаток 2 до ф.4-НКРЕКП</vt:lpstr>
      <vt:lpstr>4-НКРЕКП_станція_1</vt:lpstr>
      <vt:lpstr>Додаток_1_станція_1</vt:lpstr>
      <vt:lpstr>Додаток 2_станція_1</vt:lpstr>
      <vt:lpstr>4-НКРЕКП_станція_2</vt:lpstr>
      <vt:lpstr>Додаток_1_станція_2</vt:lpstr>
      <vt:lpstr>Додаток 2_станція_2</vt:lpstr>
      <vt:lpstr>4-НКРЕКП_станція_3</vt:lpstr>
      <vt:lpstr>Додаток_1_станція_3</vt:lpstr>
      <vt:lpstr>Додаток 2_станція_3</vt:lpstr>
      <vt:lpstr>4-НКРЕКП_станція_4</vt:lpstr>
      <vt:lpstr>Додаток_1_станція_4</vt:lpstr>
      <vt:lpstr>Додаток 2_станція_4</vt:lpstr>
      <vt:lpstr>4-НКРЕКП_станція_5</vt:lpstr>
      <vt:lpstr>Додаток_1_станція_5</vt:lpstr>
      <vt:lpstr>Додаток 2_станція_5</vt:lpstr>
      <vt:lpstr>'4-НКРЕКП_станція_1'!Область_друку</vt:lpstr>
      <vt:lpstr>'4-НКРЕКП_станція_2'!Область_друку</vt:lpstr>
      <vt:lpstr>'4-НКРЕКП_станція_3'!Область_друку</vt:lpstr>
      <vt:lpstr>'4-НКРЕКП_станція_4'!Область_друку</vt:lpstr>
      <vt:lpstr>'4-НКРЕКП_станція_5'!Область_друку</vt:lpstr>
      <vt:lpstr>'4-НКРЕКП-виробництво е_е'!Область_друку</vt:lpstr>
      <vt:lpstr>'Додаток 1 до ф.4-НКРЕКП'!Область_друку</vt:lpstr>
      <vt:lpstr>'Додаток 2 до ф.4-НКРЕКП'!Область_друку</vt:lpstr>
      <vt:lpstr>'Додаток 2_станція_1'!Область_друку</vt:lpstr>
      <vt:lpstr>'Додаток 2_станція_2'!Область_друку</vt:lpstr>
      <vt:lpstr>'Додаток 2_станція_3'!Область_друку</vt:lpstr>
      <vt:lpstr>'Додаток 2_станція_4'!Область_друку</vt:lpstr>
      <vt:lpstr>'Додаток 2_станція_5'!Область_друку</vt:lpstr>
      <vt:lpstr>Додаток_1_станція_1!Область_друку</vt:lpstr>
      <vt:lpstr>Додаток_1_станція_2!Область_друку</vt:lpstr>
      <vt:lpstr>Додаток_1_станція_3!Область_друку</vt:lpstr>
      <vt:lpstr>Додаток_1_станція_4!Область_друку</vt:lpstr>
      <vt:lpstr>Додаток_1_станція_5!Область_друку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Сухачевська Т.А.</dc:creator>
  <cp:lastModifiedBy>Марина Мілова</cp:lastModifiedBy>
  <cp:lastPrinted>2021-02-18T09:21:24Z</cp:lastPrinted>
  <dcterms:created xsi:type="dcterms:W3CDTF">2014-01-10T09:04:17Z</dcterms:created>
  <dcterms:modified xsi:type="dcterms:W3CDTF">2025-09-23T07:35:53Z</dcterms:modified>
</cp:coreProperties>
</file>